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<sst xmlns="http://schemas.openxmlformats.org/spreadsheetml/2006/main" count="3086" uniqueCount="488">
  <si>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</si>
  <si>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</si>
  <si>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</si>
  <si>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</si>
  <si>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</si>
  <si>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</si>
  <si>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</si>
  <si>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</si>
  <si>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</si>
  <si>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</si>
  <si>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</si>
  <si>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</si>
  <si>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</si>
  <si>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</si>
  <si>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</si>
  <si>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</si>
  <si>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</si>
  <si>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</si>
  <si>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</si>
  <si>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</si>
  <si>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</si>
  <si>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</si>
  <si>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</si>
  <si>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</si>
  <si>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</si>
  <si>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</si>
  <si>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</si>
  <si>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</si>
  <si>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</si>
  <si>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</si>
  <si>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</si>
  <si>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</si>
  <si>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</si>
  <si>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</si>
  <si>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</si>
  <si>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</si>
  <si>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</si>
  <si>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</si>
  <si>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</si>
  <si>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</si>
  <si>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</si>
  <si>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</si>
  <si>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</si>
  <si>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</si>
  <si>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</si>
  <si>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</si>
  <si>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</si>
  <si>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</si>
  <si>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</si>
  <si>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</si>
  <si>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</si>
  <si>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</si>
  <si>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</si>
  <si>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</si>
  <si>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</si>
  <si>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</si>
  <si>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</si>
  <si>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</si>
  <si>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</si>
  <si>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</si>
  <si>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</si>
  <si>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</si>
  <si>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</si>
  <si>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</si>
  <si>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</si>
  <si>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</si>
  <si>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</si>
  <si>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</si>
  <si>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</si>
  <si>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</si>
  <si>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</si>
  <si>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</si>
  <si>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</si>
  <si>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</si>
  <si>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</si>
  <si>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</si>
  <si>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</si>
  <si>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</si>
  <si>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</si>
  <si>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</si>
  <si>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</si>
  <si>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</si>
  <si>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</si>
  <si>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</si>
  <si>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</si>
  <si>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</si>
  <si>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</si>
  <si>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</si>
  <si>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</si>
  <si>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</si>
  <si>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</si>
  <si>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</si>
  <si>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</si>
  <si>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</si>
  <si>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</si>
  <si>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</si>
  <si>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</si>
  <si>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</si>
  <si>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</si>
  <si>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</si>
  <si>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</si>
  <si>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</si>
  <si>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</si>
  <si>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</si>
  <si>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</si>
  <si>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</si>
  <si>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</si>
  <si>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</si>
  <si>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</si>
  <si>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</si>
  <si>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</si>
  <si>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</si>
  <si>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</si>
  <si>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</si>
  <si>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</si>
  <si>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</si>
  <si>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</si>
  <si>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</si>
  <si>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</si>
  <si>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</si>
  <si>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</si>
  <si>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</si>
  <si>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</si>
  <si>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</si>
  <si>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</si>
  <si>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</si>
  <si>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</si>
  <si>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</si>
  <si>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</si>
  <si>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</si>
  <si>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</si>
  <si>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</si>
  <si>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</si>
  <si>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</si>
  <si>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</si>
  <si>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</si>
  <si>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</si>
  <si>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</si>
  <si>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</si>
  <si>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</si>
  <si>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</si>
  <si>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</si>
  <si>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</si>
  <si>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</si>
  <si>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</si>
  <si>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</si>
  <si>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</si>
  <si>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</si>
  <si>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</si>
  <si>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</si>
  <si>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</si>
  <si>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</si>
  <si>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</si>
  <si>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</si>
  <si>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</si>
  <si>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</si>
  <si>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</si>
  <si>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</si>
  <si>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</si>
  <si>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</si>
  <si>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</si>
  <si>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</si>
  <si>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</si>
  <si>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</si>
  <si>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</si>
  <si>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</si>
  <si>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</si>
  <si>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</si>
  <si>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</si>
  <si>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</si>
  <si>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</si>
  <si>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</si>
  <si>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</si>
  <si>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</si>
  <si>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</si>
  <si>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</si>
  <si>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</si>
  <si>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</si>
  <si>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</si>
  <si>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</si>
  <si>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</si>
  <si>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</si>
  <si>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</si>
  <si>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</si>
  <si>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</si>
  <si>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</si>
  <si>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</si>
  <si>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</si>
  <si>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</si>
  <si>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</si>
  <si>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</si>
  <si>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</si>
  <si>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</si>
  <si>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</si>
  <si>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</si>
  <si>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</si>
  <si>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</si>
  <si>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</si>
  <si>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</si>
  <si>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</si>
  <si>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</si>
  <si>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</si>
  <si>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</si>
  <si>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</si>
  <si>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</si>
  <si>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</si>
  <si>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</si>
  <si>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</si>
  <si>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</si>
  <si>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</si>
  <si>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</si>
  <si>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</si>
  <si>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</si>
  <si>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</si>
  <si>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</si>
  <si>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</si>
  <si>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</si>
  <si>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</si>
  <si>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</si>
  <si>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</si>
  <si>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</si>
  <si>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</si>
  <si>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</si>
  <si>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</si>
  <si>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</si>
  <si>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</si>
  <si>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</si>
  <si>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</si>
  <si>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</si>
  <si>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</si>
  <si>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</si>
  <si>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</si>
  <si>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</si>
  <si>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</si>
  <si>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</si>
  <si>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</si>
  <si>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</si>
  <si>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</si>
  <si>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</si>
  <si>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</si>
  <si>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</si>
  <si>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</si>
  <si>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</si>
  <si>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</si>
  <si>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</si>
  <si>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</si>
  <si>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</si>
  <si>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</si>
  <si>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</si>
  <si>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</si>
  <si>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</si>
  <si>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</si>
  <si>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</si>
  <si>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</si>
  <si>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</si>
  <si>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</si>
  <si>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</si>
  <si>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</si>
  <si>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</si>
  <si>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</si>
  <si>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</si>
  <si>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</si>
  <si>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</si>
  <si>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</si>
  <si>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</si>
  <si>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</si>
  <si>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</si>
  <si>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</si>
  <si>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</si>
  <si>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</si>
  <si>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</si>
  <si>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</si>
  <si>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</si>
  <si>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</si>
  <si>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</si>
  <si>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</si>
  <si>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</si>
  <si>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</si>
  <si>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</si>
  <si>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</si>
  <si>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</si>
  <si>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</si>
  <si>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</si>
  <si>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</si>
  <si>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</si>
  <si>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</si>
  <si>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</si>
  <si>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</si>
  <si>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</si>
  <si>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</si>
  <si>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</si>
  <si>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</si>
  <si>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</si>
  <si>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</si>
  <si>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</si>
  <si>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</si>
  <si>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</si>
  <si>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</si>
  <si>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</si>
  <si>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</si>
  <si>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</si>
  <si>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</si>
  <si>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</si>
  <si>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</si>
  <si>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</si>
  <si>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</si>
  <si>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</si>
  <si>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</si>
  <si>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</si>
  <si>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</si>
  <si>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</si>
  <si>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</si>
  <si>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</si>
  <si>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</si>
  <si>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</si>
  <si>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</si>
  <si>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</si>
  <si>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</si>
  <si>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</si>
  <si>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</si>
  <si>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</si>
  <si>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</si>
  <si>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</si>
  <si>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</si>
  <si>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</si>
  <si>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2014 г.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</si>
  <si>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</si>
  <si>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</si>
  <si>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</si>
  <si>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</si>
  <si>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</si>
  <si>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</si>
  <si>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</si>
  <si>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</si>
  <si>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</si>
  <si>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</si>
  <si>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</si>
  <si>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</si>
  <si>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</si>
  <si>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</si>
  <si>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</si>
  <si>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</si>
  <si>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</si>
  <si>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</si>
  <si>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</si>
  <si>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</si>
  <si>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</si>
  <si>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</si>
  <si>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</si>
  <si>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</si>
  <si>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</si>
  <si>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</si>
  <si>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</si>
  <si>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</si>
  <si>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</si>
  <si>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</si>
  <si>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</si>
  <si>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</si>
  <si>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</si>
  <si>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</si>
  <si>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</si>
  <si>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</si>
  <si>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</si>
  <si>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</si>
  <si>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</si>
  <si>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</si>
  <si>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</si>
  <si>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</si>
  <si>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</si>
  <si>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</si>
  <si>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</si>
  <si>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</si>
  <si>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</si>
  <si>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</si>
  <si>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</si>
  <si>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</si>
  <si>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</si>
  <si>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</si>
  <si>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</si>
  <si>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</si>
  <si>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</si>
  <si>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</si>
  <si>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</si>
  <si>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</si>
  <si>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</si>
  <si>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</si>
  <si>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</si>
  <si>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</si>
  <si>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</si>
  <si>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</si>
  <si>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</si>
  <si>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</si>
  <si>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</si>
  <si>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</si>
  <si>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</si>
  <si>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</si>
  <si>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</si>
  <si>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</si>
  <si>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</si>
  <si>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</si>
  <si>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</si>
  <si>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</si>
  <si>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</si>
  <si>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</si>
  <si>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</si>
  <si>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</si>
  <si>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</si>
  <si>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</si>
  <si>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</si>
  <si>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</si>
  <si>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</si>
  <si>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</si>
  <si>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</si>
  <si>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</si>
  <si>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</si>
  <si>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</si>
  <si>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</si>
  <si>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</si>
  <si>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</si>
  <si>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</si>
  <si>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</si>
  <si>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</si>
  <si>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</si>
  <si>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</si>
  <si>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</si>
  <si>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</si>
  <si>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</si>
  <si>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</si>
  <si>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</si>
  <si>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</si>
  <si>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</si>
  <si>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</si>
  <si>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</si>
  <si>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</si>
  <si>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</si>
  <si>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</si>
  <si>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</si>
  <si>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</si>
  <si>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</si>
  <si>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№ 37</t>
  </si>
  <si>
    <t>не выделен</t>
  </si>
  <si>
    <t>не присвоен</t>
  </si>
  <si>
    <t>50:110020310527</t>
  </si>
  <si>
    <t>Уборка придомовой территории</t>
  </si>
  <si>
    <t>ИНН 5024136232</t>
  </si>
  <si>
    <t>Лестничная клетка, тамбур</t>
  </si>
  <si>
    <t>Коридор</t>
  </si>
  <si>
    <t>Электрощитовая</t>
  </si>
  <si>
    <t>Техпомещение</t>
  </si>
  <si>
    <t>Водомерный узел</t>
  </si>
  <si>
    <t>Котельная</t>
  </si>
  <si>
    <t>Подъезд №1 помещение №47</t>
  </si>
  <si>
    <t>Подъезд №2 помещение №48</t>
  </si>
  <si>
    <t>Подъезд №4 помещение №50</t>
  </si>
  <si>
    <t>Подъезд №3 помещение №49</t>
  </si>
  <si>
    <t>Подвал места общего пользования №46</t>
  </si>
  <si>
    <t>Техническое помещение №53</t>
  </si>
  <si>
    <t>Техническое помещение №54</t>
  </si>
  <si>
    <t>ИТП</t>
  </si>
  <si>
    <t>Техническое помещение №55</t>
  </si>
  <si>
    <t>Техническое помещение №56</t>
  </si>
  <si>
    <t>Техническое помещение №57</t>
  </si>
  <si>
    <t>б/н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</si>
  <si>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</si>
  <si>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</si>
  <si>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</si>
  <si>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</si>
  <si>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</si>
  <si>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</si>
  <si>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01.05.2016 г.</t>
  </si>
  <si>
    <t>Мягкая кровля (тегола)</t>
  </si>
  <si>
    <t>есть</t>
  </si>
  <si>
    <t>26.03.2018 г.</t>
  </si>
  <si>
    <t>19.12.2016 г.</t>
  </si>
  <si>
    <t xml:space="preserve">Комитет по ценам и тарифам Московской области </t>
  </si>
  <si>
    <t>01.01.2017 г.</t>
  </si>
  <si>
    <t>Министерство жилищно-коммунального хозяйства Московской области</t>
  </si>
  <si>
    <t>Правительство г. Москвы</t>
  </si>
  <si>
    <t>№ 848-ПП</t>
  </si>
  <si>
    <t>№ 203-Р</t>
  </si>
  <si>
    <t>01.07.2017 г.</t>
  </si>
  <si>
    <t>№ 206-Р</t>
  </si>
  <si>
    <t>16.12.2016 г.</t>
  </si>
  <si>
    <t>ИНН 5024039704</t>
  </si>
  <si>
    <t>№ 99-Р</t>
  </si>
  <si>
    <t>20.06.2017 г.</t>
  </si>
  <si>
    <t>Общество с ограниченной ответственностью Управляющая компания "Ангелово-Резиденц"</t>
  </si>
  <si>
    <t>31.12.2017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</si>
</sst>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33" xfId="53" applyNumberFormat="1" applyFont="1" applyBorder="1" applyAlignment="1">
      <alignment horizontal="left" vertical="top"/>
      <protection/>
    </xf>
    <xf numFmtId="4" fontId="23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/>
    </xf>
    <xf numFmtId="4" fontId="18" fillId="0" borderId="36" xfId="0" applyNumberFormat="1" applyFont="1" applyBorder="1" applyAlignment="1">
      <alignment horizontal="left" vertical="top" wrapText="1"/>
    </xf>
    <xf numFmtId="4" fontId="19" fillId="0" borderId="26" xfId="0" applyNumberFormat="1" applyFont="1" applyBorder="1" applyAlignment="1">
      <alignment horizontal="left" vertical="top" wrapText="1"/>
    </xf>
    <xf numFmtId="4" fontId="19" fillId="0" borderId="31" xfId="0" applyNumberFormat="1" applyFont="1" applyBorder="1" applyAlignment="1">
      <alignment horizontal="left" vertical="top" wrapText="1"/>
    </xf>
    <xf numFmtId="4" fontId="18" fillId="0" borderId="33" xfId="0" applyNumberFormat="1" applyFont="1" applyBorder="1" applyAlignment="1">
      <alignment horizontal="left" vertical="top" wrapText="1"/>
    </xf>
    <xf numFmtId="4" fontId="19" fillId="24" borderId="33" xfId="0" applyNumberFormat="1" applyFont="1" applyFill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left" vertical="top" wrapText="1"/>
    </xf>
    <xf numFmtId="4" fontId="19" fillId="0" borderId="37" xfId="0" applyNumberFormat="1" applyFont="1" applyBorder="1" applyAlignment="1">
      <alignment horizontal="left" vertical="top" wrapText="1"/>
    </xf>
    <xf numFmtId="4" fontId="25" fillId="0" borderId="33" xfId="0" applyNumberFormat="1" applyFont="1" applyBorder="1" applyAlignment="1">
      <alignment horizontal="left" wrapText="1"/>
    </xf>
    <xf numFmtId="4" fontId="19" fillId="24" borderId="31" xfId="0" applyNumberFormat="1" applyFont="1" applyFill="1" applyBorder="1" applyAlignment="1">
      <alignment horizontal="left" vertical="top" wrapText="1"/>
    </xf>
    <xf numFmtId="4" fontId="24" fillId="0" borderId="14" xfId="0" applyNumberFormat="1" applyFont="1" applyBorder="1" applyAlignment="1">
      <alignment horizontal="left" vertical="top" wrapText="1"/>
    </xf>
    <xf numFmtId="4" fontId="19" fillId="0" borderId="14" xfId="0" applyNumberFormat="1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9" fillId="0" borderId="31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.8 Отчет об исполнении Д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tabSelected="1" zoomScalePageLayoutView="0" workbookViewId="0" topLeftCell="A28">
      <selection activeCell="I36" sqref="I36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48" t="s">
        <v>65</v>
      </c>
      <c r="B2" s="149"/>
      <c r="C2" s="149"/>
      <c r="D2" s="149"/>
      <c r="E2" s="149"/>
    </row>
    <row r="3" ht="14.25">
      <c r="A3" s="18"/>
    </row>
    <row r="4" spans="1:5" ht="24" customHeight="1">
      <c r="A4" s="150" t="s">
        <v>66</v>
      </c>
      <c r="B4" s="151"/>
      <c r="C4" s="151"/>
      <c r="D4" s="151"/>
      <c r="E4" s="151"/>
    </row>
    <row r="5" ht="15.75" thickBot="1">
      <c r="A5" s="19"/>
    </row>
    <row r="6" spans="1:7" ht="30" customHeight="1" thickBot="1">
      <c r="A6" s="152" t="s">
        <v>4</v>
      </c>
      <c r="B6" s="153"/>
      <c r="C6" s="153"/>
      <c r="D6" s="153"/>
      <c r="E6" s="154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3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8">
        <v>43185</v>
      </c>
      <c r="F8" s="23"/>
      <c r="G8" s="16"/>
    </row>
    <row r="9" spans="1:7" ht="30" customHeight="1" thickBot="1">
      <c r="A9" s="161" t="s">
        <v>67</v>
      </c>
      <c r="B9" s="162"/>
      <c r="C9" s="162"/>
      <c r="D9" s="162"/>
      <c r="E9" s="163"/>
      <c r="F9" s="23"/>
      <c r="G9" s="16"/>
    </row>
    <row r="10" spans="1:7" ht="31.5">
      <c r="A10" s="157" t="s">
        <v>1</v>
      </c>
      <c r="B10" s="157" t="s">
        <v>68</v>
      </c>
      <c r="C10" s="155" t="s">
        <v>11</v>
      </c>
      <c r="D10" s="45" t="s">
        <v>69</v>
      </c>
      <c r="E10" s="95" t="s">
        <v>438</v>
      </c>
      <c r="F10" s="23"/>
      <c r="G10" s="16"/>
    </row>
    <row r="11" spans="1:7" ht="31.5">
      <c r="A11" s="158"/>
      <c r="B11" s="158"/>
      <c r="C11" s="156"/>
      <c r="D11" s="34" t="s">
        <v>70</v>
      </c>
      <c r="E11" s="104">
        <v>42216</v>
      </c>
      <c r="F11" s="23"/>
      <c r="G11" s="16"/>
    </row>
    <row r="12" spans="1:7" ht="32.25" thickBot="1">
      <c r="A12" s="160"/>
      <c r="B12" s="160"/>
      <c r="C12" s="159"/>
      <c r="D12" s="47" t="s">
        <v>71</v>
      </c>
      <c r="E12" s="124" t="s">
        <v>462</v>
      </c>
      <c r="F12" s="23"/>
      <c r="G12" s="16"/>
    </row>
    <row r="13" spans="1:7" ht="19.5" customHeight="1">
      <c r="A13" s="157" t="s">
        <v>2</v>
      </c>
      <c r="B13" s="157" t="s">
        <v>72</v>
      </c>
      <c r="C13" s="155" t="s">
        <v>11</v>
      </c>
      <c r="D13" s="45" t="s">
        <v>73</v>
      </c>
      <c r="E13" s="117">
        <v>42278</v>
      </c>
      <c r="F13" s="23"/>
      <c r="G13" s="16"/>
    </row>
    <row r="14" spans="1:7" ht="20.25" customHeight="1">
      <c r="A14" s="158"/>
      <c r="B14" s="158"/>
      <c r="C14" s="156"/>
      <c r="D14" s="34" t="s">
        <v>74</v>
      </c>
      <c r="E14" s="104">
        <v>42081</v>
      </c>
      <c r="F14" s="23"/>
      <c r="G14" s="16"/>
    </row>
    <row r="15" spans="1:7" ht="18.75" customHeight="1" thickBot="1">
      <c r="A15" s="158"/>
      <c r="B15" s="158"/>
      <c r="C15" s="156"/>
      <c r="D15" s="42" t="s">
        <v>72</v>
      </c>
      <c r="E15" s="124"/>
      <c r="F15" s="23"/>
      <c r="G15" s="16"/>
    </row>
    <row r="16" spans="1:7" ht="32.25" customHeight="1" thickBot="1">
      <c r="A16" s="161" t="s">
        <v>75</v>
      </c>
      <c r="B16" s="162"/>
      <c r="C16" s="162"/>
      <c r="D16" s="162"/>
      <c r="E16" s="163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319</v>
      </c>
      <c r="F17" s="44"/>
      <c r="G17" s="16"/>
    </row>
    <row r="18" spans="1:7" ht="33" customHeight="1" thickBot="1">
      <c r="A18" s="161" t="s">
        <v>77</v>
      </c>
      <c r="B18" s="162"/>
      <c r="C18" s="162"/>
      <c r="D18" s="162"/>
      <c r="E18" s="163"/>
      <c r="F18" s="17"/>
      <c r="G18" s="17"/>
    </row>
    <row r="19" spans="1:7" ht="21" customHeight="1">
      <c r="A19" s="158" t="s">
        <v>13</v>
      </c>
      <c r="B19" s="158" t="s">
        <v>64</v>
      </c>
      <c r="C19" s="156" t="s">
        <v>11</v>
      </c>
      <c r="D19" s="45" t="s">
        <v>16</v>
      </c>
      <c r="E19" s="95" t="s">
        <v>320</v>
      </c>
      <c r="F19" s="40"/>
      <c r="G19" s="16"/>
    </row>
    <row r="20" spans="1:7" ht="15.75">
      <c r="A20" s="158"/>
      <c r="B20" s="158"/>
      <c r="C20" s="156"/>
      <c r="D20" s="34" t="s">
        <v>17</v>
      </c>
      <c r="E20" s="105" t="s">
        <v>321</v>
      </c>
      <c r="F20" s="40"/>
      <c r="G20" s="16"/>
    </row>
    <row r="21" spans="1:7" ht="66.75" customHeight="1">
      <c r="A21" s="158"/>
      <c r="B21" s="158"/>
      <c r="C21" s="156"/>
      <c r="D21" s="34" t="s">
        <v>18</v>
      </c>
      <c r="E21" s="105" t="s">
        <v>322</v>
      </c>
      <c r="F21" s="40"/>
      <c r="G21" s="16"/>
    </row>
    <row r="22" spans="1:7" ht="19.5" customHeight="1">
      <c r="A22" s="158"/>
      <c r="B22" s="158"/>
      <c r="C22" s="156"/>
      <c r="D22" s="34" t="s">
        <v>19</v>
      </c>
      <c r="E22" s="105" t="s">
        <v>323</v>
      </c>
      <c r="F22" s="40"/>
      <c r="G22" s="16"/>
    </row>
    <row r="23" spans="1:7" ht="21" customHeight="1">
      <c r="A23" s="158"/>
      <c r="B23" s="158"/>
      <c r="C23" s="156"/>
      <c r="D23" s="34" t="s">
        <v>20</v>
      </c>
      <c r="E23" s="105" t="s">
        <v>324</v>
      </c>
      <c r="F23" s="40"/>
      <c r="G23" s="16"/>
    </row>
    <row r="24" spans="1:7" ht="20.25" customHeight="1">
      <c r="A24" s="158"/>
      <c r="B24" s="158"/>
      <c r="C24" s="156"/>
      <c r="D24" s="34" t="s">
        <v>21</v>
      </c>
      <c r="E24" s="105"/>
      <c r="F24" s="40"/>
      <c r="G24" s="16"/>
    </row>
    <row r="25" spans="1:7" ht="19.5" customHeight="1">
      <c r="A25" s="158"/>
      <c r="B25" s="158"/>
      <c r="C25" s="156"/>
      <c r="D25" s="34" t="s">
        <v>22</v>
      </c>
      <c r="E25" s="105" t="s">
        <v>439</v>
      </c>
      <c r="F25" s="40"/>
      <c r="G25" s="16"/>
    </row>
    <row r="26" spans="1:7" ht="19.5" customHeight="1">
      <c r="A26" s="158"/>
      <c r="B26" s="158"/>
      <c r="C26" s="156"/>
      <c r="D26" s="34" t="s">
        <v>23</v>
      </c>
      <c r="E26" s="105"/>
      <c r="F26" s="40"/>
      <c r="G26" s="16"/>
    </row>
    <row r="27" spans="1:7" ht="21" customHeight="1">
      <c r="A27" s="158"/>
      <c r="B27" s="158"/>
      <c r="C27" s="156"/>
      <c r="D27" s="34" t="s">
        <v>24</v>
      </c>
      <c r="E27" s="105"/>
      <c r="F27" s="40"/>
      <c r="G27" s="16"/>
    </row>
    <row r="28" spans="1:7" ht="21.75" customHeight="1" thickBot="1">
      <c r="A28" s="160"/>
      <c r="B28" s="160"/>
      <c r="C28" s="159"/>
      <c r="D28" s="42" t="s">
        <v>25</v>
      </c>
      <c r="E28" s="96"/>
      <c r="F28" s="40"/>
      <c r="G28" s="16"/>
    </row>
    <row r="29" spans="1:7" ht="15.75">
      <c r="A29" s="157" t="s">
        <v>14</v>
      </c>
      <c r="B29" s="157" t="s">
        <v>117</v>
      </c>
      <c r="C29" s="155" t="s">
        <v>11</v>
      </c>
      <c r="D29" s="45" t="s">
        <v>78</v>
      </c>
      <c r="E29" s="106" t="s">
        <v>325</v>
      </c>
      <c r="F29" s="23"/>
      <c r="G29" s="16"/>
    </row>
    <row r="30" spans="1:7" ht="39.75" customHeight="1" thickBot="1">
      <c r="A30" s="160"/>
      <c r="B30" s="160"/>
      <c r="C30" s="159"/>
      <c r="D30" s="42" t="s">
        <v>79</v>
      </c>
      <c r="E30" s="107" t="s">
        <v>326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327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328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4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27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18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3275.2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2177.9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568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489.6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8" t="s">
        <v>442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440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8">
        <v>759.3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329</v>
      </c>
      <c r="F48" s="23"/>
      <c r="G48" s="16"/>
    </row>
    <row r="49" spans="1:7" ht="24.75" customHeight="1" thickBot="1">
      <c r="A49" s="157" t="s">
        <v>43</v>
      </c>
      <c r="B49" s="157" t="s">
        <v>107</v>
      </c>
      <c r="C49" s="155" t="s">
        <v>11</v>
      </c>
      <c r="D49" s="29" t="s">
        <v>108</v>
      </c>
      <c r="E49" s="97"/>
      <c r="F49" s="23"/>
      <c r="G49" s="16"/>
    </row>
    <row r="50" spans="1:7" ht="25.5" customHeight="1" thickBot="1">
      <c r="A50" s="160"/>
      <c r="B50" s="160"/>
      <c r="C50" s="159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441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61" t="s">
        <v>113</v>
      </c>
      <c r="B54" s="162"/>
      <c r="C54" s="162"/>
      <c r="D54" s="162"/>
      <c r="E54" s="163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471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471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6" t="s">
        <v>204</v>
      </c>
      <c r="B2" s="196"/>
      <c r="C2" s="196"/>
      <c r="D2" s="196"/>
      <c r="E2" s="196"/>
    </row>
    <row r="3" ht="15.75" thickBot="1">
      <c r="A3" s="19"/>
    </row>
    <row r="4" spans="1:7" ht="30" customHeight="1" thickBot="1">
      <c r="A4" s="152" t="s">
        <v>4</v>
      </c>
      <c r="B4" s="153"/>
      <c r="C4" s="153"/>
      <c r="D4" s="153"/>
      <c r="E4" s="154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00" t="s">
        <v>1</v>
      </c>
      <c r="B7" s="201" t="s">
        <v>205</v>
      </c>
      <c r="C7" s="202" t="s">
        <v>11</v>
      </c>
      <c r="D7" s="82" t="s">
        <v>206</v>
      </c>
      <c r="E7" s="84"/>
      <c r="F7" s="23"/>
      <c r="G7" s="16"/>
    </row>
    <row r="8" spans="1:7" ht="18.75" customHeight="1">
      <c r="A8" s="200"/>
      <c r="B8" s="201"/>
      <c r="C8" s="202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200" t="s">
        <v>12</v>
      </c>
      <c r="B10" s="201" t="s">
        <v>209</v>
      </c>
      <c r="C10" s="202" t="s">
        <v>11</v>
      </c>
      <c r="D10" s="82" t="s">
        <v>200</v>
      </c>
      <c r="E10" s="84"/>
      <c r="F10" s="23"/>
      <c r="G10" s="16"/>
    </row>
    <row r="11" spans="1:7" ht="39" customHeight="1">
      <c r="A11" s="200"/>
      <c r="B11" s="201"/>
      <c r="C11" s="202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8" t="s">
        <v>211</v>
      </c>
      <c r="B14" s="199"/>
      <c r="C14" s="199"/>
      <c r="D14" s="199"/>
      <c r="E14" s="199"/>
    </row>
    <row r="15" spans="1:5" ht="13.5" customHeight="1">
      <c r="A15" s="197" t="s">
        <v>210</v>
      </c>
      <c r="B15" s="197"/>
      <c r="C15" s="197"/>
      <c r="D15" s="197"/>
      <c r="E15" s="197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48" t="s">
        <v>212</v>
      </c>
      <c r="B2" s="148"/>
      <c r="C2" s="148"/>
      <c r="D2" s="148"/>
      <c r="E2" s="148"/>
    </row>
    <row r="3" ht="15" thickBot="1">
      <c r="A3" s="18"/>
    </row>
    <row r="4" spans="1:7" ht="30" customHeight="1" thickBot="1">
      <c r="A4" s="205" t="s">
        <v>4</v>
      </c>
      <c r="B4" s="206"/>
      <c r="C4" s="206"/>
      <c r="D4" s="206"/>
      <c r="E4" s="20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43185</v>
      </c>
      <c r="F6" s="40"/>
      <c r="G6" s="17"/>
    </row>
    <row r="7" spans="1:7" ht="30.75" thickBot="1">
      <c r="A7" s="208" t="s">
        <v>1</v>
      </c>
      <c r="B7" s="208" t="s">
        <v>213</v>
      </c>
      <c r="C7" s="210" t="s">
        <v>11</v>
      </c>
      <c r="D7" s="13" t="s">
        <v>200</v>
      </c>
      <c r="E7" s="129">
        <v>42216</v>
      </c>
      <c r="F7" s="40"/>
      <c r="G7" s="17"/>
    </row>
    <row r="8" spans="1:7" ht="20.25" customHeight="1" thickBot="1">
      <c r="A8" s="209"/>
      <c r="B8" s="209"/>
      <c r="C8" s="211"/>
      <c r="D8" s="13" t="s">
        <v>201</v>
      </c>
      <c r="E8" s="130">
        <v>1</v>
      </c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16" t="s">
        <v>288</v>
      </c>
      <c r="F9" s="40"/>
      <c r="G9" s="17"/>
    </row>
    <row r="10" ht="15">
      <c r="A10" s="19"/>
    </row>
    <row r="11" spans="1:5" ht="13.5">
      <c r="A11" s="198" t="s">
        <v>216</v>
      </c>
      <c r="B11" s="199"/>
      <c r="C11" s="199"/>
      <c r="D11" s="199"/>
      <c r="E11" s="199"/>
    </row>
    <row r="12" spans="1:5" ht="36" customHeight="1">
      <c r="A12" s="203" t="s">
        <v>215</v>
      </c>
      <c r="B12" s="204"/>
      <c r="C12" s="204"/>
      <c r="D12" s="204"/>
      <c r="E12" s="20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zoomScaleSheetLayoutView="100" zoomScalePageLayoutView="0" workbookViewId="0" topLeftCell="A1">
      <selection activeCell="J262" sqref="J262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135" customWidth="1"/>
  </cols>
  <sheetData>
    <row r="1" spans="1:5" ht="15" customHeight="1">
      <c r="A1" s="1"/>
      <c r="B1" s="1"/>
      <c r="C1" s="1"/>
      <c r="D1" s="9"/>
      <c r="E1" s="134"/>
    </row>
    <row r="2" spans="1:5" ht="45.75" customHeight="1">
      <c r="A2" s="224" t="s">
        <v>217</v>
      </c>
      <c r="B2" s="225"/>
      <c r="C2" s="225"/>
      <c r="D2" s="225"/>
      <c r="E2" s="225"/>
    </row>
    <row r="3" ht="15.75" thickBot="1">
      <c r="A3" s="19"/>
    </row>
    <row r="4" spans="1:8" ht="30" customHeight="1" thickBot="1">
      <c r="A4" s="221" t="s">
        <v>4</v>
      </c>
      <c r="B4" s="222"/>
      <c r="C4" s="222"/>
      <c r="D4" s="222"/>
      <c r="E4" s="223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6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37" t="s">
        <v>472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38" t="s">
        <v>475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38" t="s">
        <v>487</v>
      </c>
      <c r="F8" s="88"/>
    </row>
    <row r="9" spans="1:6" ht="37.5" customHeight="1">
      <c r="A9" s="214" t="s">
        <v>218</v>
      </c>
      <c r="B9" s="217"/>
      <c r="C9" s="217"/>
      <c r="D9" s="217"/>
      <c r="E9" s="218"/>
      <c r="F9" s="89"/>
    </row>
    <row r="10" spans="1:6" ht="31.5">
      <c r="A10" s="92" t="s">
        <v>12</v>
      </c>
      <c r="B10" s="82" t="s">
        <v>343</v>
      </c>
      <c r="C10" s="83" t="s">
        <v>63</v>
      </c>
      <c r="D10" s="82" t="s">
        <v>343</v>
      </c>
      <c r="E10" s="138">
        <v>508769.22</v>
      </c>
      <c r="F10" s="88"/>
    </row>
    <row r="11" spans="1:6" ht="31.5">
      <c r="A11" s="92" t="s">
        <v>13</v>
      </c>
      <c r="B11" s="98" t="s">
        <v>375</v>
      </c>
      <c r="C11" s="83" t="s">
        <v>63</v>
      </c>
      <c r="D11" s="82" t="s">
        <v>219</v>
      </c>
      <c r="E11" s="138"/>
      <c r="F11" s="88"/>
    </row>
    <row r="12" spans="1:6" ht="31.5">
      <c r="A12" s="92" t="s">
        <v>14</v>
      </c>
      <c r="B12" s="98" t="s">
        <v>376</v>
      </c>
      <c r="C12" s="83" t="s">
        <v>63</v>
      </c>
      <c r="D12" s="82" t="s">
        <v>220</v>
      </c>
      <c r="E12" s="138">
        <v>508769.22</v>
      </c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33">
        <v>2446227.02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38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38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38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38">
        <v>3466455.99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38">
        <f>E17</f>
        <v>3466455.99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38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38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38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38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38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38">
        <v>367516.32</v>
      </c>
      <c r="F24" s="88"/>
    </row>
    <row r="25" spans="1:6" ht="31.5">
      <c r="A25" s="92" t="s">
        <v>37</v>
      </c>
      <c r="B25" s="98" t="s">
        <v>375</v>
      </c>
      <c r="C25" s="83" t="s">
        <v>63</v>
      </c>
      <c r="D25" s="82" t="s">
        <v>242</v>
      </c>
      <c r="E25" s="138"/>
      <c r="F25" s="88"/>
    </row>
    <row r="26" spans="1:6" ht="31.5">
      <c r="A26" s="92" t="s">
        <v>38</v>
      </c>
      <c r="B26" s="98" t="s">
        <v>376</v>
      </c>
      <c r="C26" s="83" t="s">
        <v>63</v>
      </c>
      <c r="D26" s="82" t="s">
        <v>243</v>
      </c>
      <c r="E26" s="138">
        <v>367516.32</v>
      </c>
      <c r="F26" s="88"/>
    </row>
    <row r="27" spans="1:6" ht="48" customHeight="1">
      <c r="A27" s="226" t="s">
        <v>244</v>
      </c>
      <c r="B27" s="227"/>
      <c r="C27" s="227"/>
      <c r="D27" s="227"/>
      <c r="E27" s="228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39" t="s">
        <v>346</v>
      </c>
      <c r="F28" s="88"/>
      <c r="G28">
        <v>2745.9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40">
        <f>0.24*G28*12</f>
        <v>7908.191999999999</v>
      </c>
      <c r="F29" s="88"/>
    </row>
    <row r="30" spans="1:6" ht="53.25" customHeight="1">
      <c r="A30" s="214" t="s">
        <v>246</v>
      </c>
      <c r="B30" s="217"/>
      <c r="C30" s="217"/>
      <c r="D30" s="217"/>
      <c r="E30" s="218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41" t="s">
        <v>379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38" t="s">
        <v>348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38" t="s">
        <v>347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38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41" t="s">
        <v>380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38" t="s">
        <v>348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38" t="s">
        <v>347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38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41" t="s">
        <v>381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38" t="s">
        <v>348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38" t="s">
        <v>347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38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41" t="s">
        <v>382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38" t="s">
        <v>348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38" t="s">
        <v>347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38"/>
      <c r="F46" s="88"/>
    </row>
    <row r="47" spans="1:6" ht="15.75">
      <c r="A47" s="99"/>
      <c r="B47" s="82"/>
      <c r="C47" s="83"/>
      <c r="D47" s="82"/>
      <c r="E47" s="142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39" t="s">
        <v>383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41">
        <f>G28*1.24*12</f>
        <v>40858.992</v>
      </c>
      <c r="F49" s="88"/>
    </row>
    <row r="50" spans="1:6" ht="53.25" customHeight="1">
      <c r="A50" s="214" t="s">
        <v>246</v>
      </c>
      <c r="B50" s="217"/>
      <c r="C50" s="217"/>
      <c r="D50" s="217"/>
      <c r="E50" s="218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38" t="s">
        <v>384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38" t="s">
        <v>348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38" t="s">
        <v>347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38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38" t="s">
        <v>385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38" t="s">
        <v>348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38" t="s">
        <v>347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38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38" t="s">
        <v>386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38" t="s">
        <v>348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38" t="s">
        <v>347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38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38" t="s">
        <v>387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38" t="s">
        <v>371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38" t="s">
        <v>347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38"/>
      <c r="F66" s="88"/>
    </row>
    <row r="67" spans="1:6" ht="15.75">
      <c r="A67" s="99"/>
      <c r="B67" s="82"/>
      <c r="C67" s="83"/>
      <c r="D67" s="82"/>
      <c r="E67" s="142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43" t="s">
        <v>352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41"/>
      <c r="F69" s="88"/>
    </row>
    <row r="70" spans="1:6" ht="53.25" customHeight="1">
      <c r="A70" s="214" t="s">
        <v>246</v>
      </c>
      <c r="B70" s="217"/>
      <c r="C70" s="217"/>
      <c r="D70" s="217"/>
      <c r="E70" s="218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38" t="s">
        <v>388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38" t="s">
        <v>348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38" t="s">
        <v>347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38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38" t="s">
        <v>389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38" t="s">
        <v>348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38" t="s">
        <v>347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38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38" t="s">
        <v>390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38" t="s">
        <v>353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38" t="s">
        <v>347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38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38" t="s">
        <v>391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38" t="s">
        <v>353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38" t="s">
        <v>347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38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38" t="s">
        <v>392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38" t="s">
        <v>353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38" t="s">
        <v>347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38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38" t="s">
        <v>393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38" t="s">
        <v>348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38" t="s">
        <v>347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38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38" t="s">
        <v>394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38" t="s">
        <v>355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38" t="s">
        <v>347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38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38" t="s">
        <v>395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38" t="s">
        <v>348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38" t="s">
        <v>347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38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38" t="s">
        <v>396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38" t="s">
        <v>355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38" t="s">
        <v>347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38"/>
      <c r="F106" s="88"/>
    </row>
    <row r="107" spans="1:6" ht="47.25">
      <c r="A107" s="100">
        <v>23.1</v>
      </c>
      <c r="B107" s="82" t="s">
        <v>247</v>
      </c>
      <c r="C107" s="83" t="s">
        <v>11</v>
      </c>
      <c r="D107" s="82" t="s">
        <v>247</v>
      </c>
      <c r="E107" s="138" t="s">
        <v>397</v>
      </c>
      <c r="F107" s="88"/>
    </row>
    <row r="108" spans="1:6" ht="31.5">
      <c r="A108" s="100">
        <v>24.1</v>
      </c>
      <c r="B108" s="82" t="s">
        <v>248</v>
      </c>
      <c r="C108" s="83" t="s">
        <v>11</v>
      </c>
      <c r="D108" s="82" t="s">
        <v>248</v>
      </c>
      <c r="E108" s="138" t="s">
        <v>348</v>
      </c>
      <c r="F108" s="88"/>
    </row>
    <row r="109" spans="1:6" ht="23.25" customHeight="1">
      <c r="A109" s="100">
        <v>25.1</v>
      </c>
      <c r="B109" s="82" t="s">
        <v>7</v>
      </c>
      <c r="C109" s="83" t="s">
        <v>11</v>
      </c>
      <c r="D109" s="82" t="s">
        <v>7</v>
      </c>
      <c r="E109" s="138" t="s">
        <v>347</v>
      </c>
      <c r="F109" s="88"/>
    </row>
    <row r="110" spans="1:6" ht="31.5">
      <c r="A110" s="100">
        <v>26.1</v>
      </c>
      <c r="B110" s="82" t="s">
        <v>249</v>
      </c>
      <c r="C110" s="83" t="s">
        <v>63</v>
      </c>
      <c r="D110" s="82" t="s">
        <v>249</v>
      </c>
      <c r="E110" s="138"/>
      <c r="F110" s="88"/>
    </row>
    <row r="111" spans="1:6" ht="47.25">
      <c r="A111" s="100">
        <v>23.11</v>
      </c>
      <c r="B111" s="82" t="s">
        <v>247</v>
      </c>
      <c r="C111" s="83" t="s">
        <v>11</v>
      </c>
      <c r="D111" s="82" t="s">
        <v>247</v>
      </c>
      <c r="E111" s="138" t="s">
        <v>398</v>
      </c>
      <c r="F111" s="88"/>
    </row>
    <row r="112" spans="1:6" ht="31.5">
      <c r="A112" s="100">
        <v>24.11</v>
      </c>
      <c r="B112" s="82" t="s">
        <v>248</v>
      </c>
      <c r="C112" s="83" t="s">
        <v>11</v>
      </c>
      <c r="D112" s="82" t="s">
        <v>248</v>
      </c>
      <c r="E112" s="138" t="s">
        <v>353</v>
      </c>
      <c r="F112" s="88"/>
    </row>
    <row r="113" spans="1:6" ht="23.25" customHeight="1">
      <c r="A113" s="100">
        <v>25.11</v>
      </c>
      <c r="B113" s="82" t="s">
        <v>7</v>
      </c>
      <c r="C113" s="83" t="s">
        <v>11</v>
      </c>
      <c r="D113" s="82" t="s">
        <v>7</v>
      </c>
      <c r="E113" s="138" t="s">
        <v>347</v>
      </c>
      <c r="F113" s="88"/>
    </row>
    <row r="114" spans="1:6" ht="31.5">
      <c r="A114" s="100">
        <v>26.11</v>
      </c>
      <c r="B114" s="82" t="s">
        <v>249</v>
      </c>
      <c r="C114" s="83" t="s">
        <v>63</v>
      </c>
      <c r="D114" s="82" t="s">
        <v>249</v>
      </c>
      <c r="E114" s="138"/>
      <c r="F114" s="88"/>
    </row>
    <row r="115" spans="1:6" ht="47.25">
      <c r="A115" s="100">
        <v>23.12</v>
      </c>
      <c r="B115" s="82" t="s">
        <v>247</v>
      </c>
      <c r="C115" s="83" t="s">
        <v>11</v>
      </c>
      <c r="D115" s="82" t="s">
        <v>247</v>
      </c>
      <c r="E115" s="138" t="s">
        <v>391</v>
      </c>
      <c r="F115" s="88"/>
    </row>
    <row r="116" spans="1:6" ht="31.5">
      <c r="A116" s="100">
        <v>24.12</v>
      </c>
      <c r="B116" s="82" t="s">
        <v>248</v>
      </c>
      <c r="C116" s="83" t="s">
        <v>11</v>
      </c>
      <c r="D116" s="82" t="s">
        <v>248</v>
      </c>
      <c r="E116" s="138" t="s">
        <v>353</v>
      </c>
      <c r="F116" s="88"/>
    </row>
    <row r="117" spans="1:6" ht="23.25" customHeight="1">
      <c r="A117" s="100">
        <v>25.12</v>
      </c>
      <c r="B117" s="82" t="s">
        <v>7</v>
      </c>
      <c r="C117" s="83" t="s">
        <v>11</v>
      </c>
      <c r="D117" s="82" t="s">
        <v>7</v>
      </c>
      <c r="E117" s="138" t="s">
        <v>347</v>
      </c>
      <c r="F117" s="88"/>
    </row>
    <row r="118" spans="1:6" ht="31.5">
      <c r="A118" s="100">
        <v>26.12</v>
      </c>
      <c r="B118" s="82" t="s">
        <v>249</v>
      </c>
      <c r="C118" s="83" t="s">
        <v>63</v>
      </c>
      <c r="D118" s="82" t="s">
        <v>249</v>
      </c>
      <c r="E118" s="138"/>
      <c r="F118" s="88"/>
    </row>
    <row r="119" spans="1:6" ht="47.25">
      <c r="A119" s="100">
        <v>23.13</v>
      </c>
      <c r="B119" s="82" t="s">
        <v>247</v>
      </c>
      <c r="C119" s="83" t="s">
        <v>11</v>
      </c>
      <c r="D119" s="82" t="s">
        <v>247</v>
      </c>
      <c r="E119" s="138" t="s">
        <v>399</v>
      </c>
      <c r="F119" s="88"/>
    </row>
    <row r="120" spans="1:6" ht="31.5">
      <c r="A120" s="100">
        <v>24.13</v>
      </c>
      <c r="B120" s="82" t="s">
        <v>248</v>
      </c>
      <c r="C120" s="83" t="s">
        <v>11</v>
      </c>
      <c r="D120" s="82" t="s">
        <v>248</v>
      </c>
      <c r="E120" s="138" t="s">
        <v>371</v>
      </c>
      <c r="F120" s="88"/>
    </row>
    <row r="121" spans="1:6" ht="23.25" customHeight="1">
      <c r="A121" s="100">
        <v>25.13</v>
      </c>
      <c r="B121" s="82" t="s">
        <v>7</v>
      </c>
      <c r="C121" s="83" t="s">
        <v>11</v>
      </c>
      <c r="D121" s="82" t="s">
        <v>7</v>
      </c>
      <c r="E121" s="138" t="s">
        <v>347</v>
      </c>
      <c r="F121" s="88"/>
    </row>
    <row r="122" spans="1:6" ht="31.5">
      <c r="A122" s="100">
        <v>26.13</v>
      </c>
      <c r="B122" s="82" t="s">
        <v>249</v>
      </c>
      <c r="C122" s="83" t="s">
        <v>63</v>
      </c>
      <c r="D122" s="82" t="s">
        <v>249</v>
      </c>
      <c r="E122" s="138"/>
      <c r="F122" s="88"/>
    </row>
    <row r="123" spans="1:6" ht="15.75">
      <c r="A123" s="101"/>
      <c r="B123" s="82"/>
      <c r="C123" s="83"/>
      <c r="D123" s="82"/>
      <c r="E123" s="142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43" t="s">
        <v>401</v>
      </c>
      <c r="F124" s="88"/>
    </row>
    <row r="125" spans="1:6" ht="31.5">
      <c r="A125" s="83" t="s">
        <v>400</v>
      </c>
      <c r="B125" s="82" t="s">
        <v>245</v>
      </c>
      <c r="C125" s="82" t="s">
        <v>63</v>
      </c>
      <c r="D125" s="82" t="s">
        <v>245</v>
      </c>
      <c r="E125" s="141">
        <f>8.31*G28*12</f>
        <v>273821.14800000004</v>
      </c>
      <c r="F125" s="88"/>
    </row>
    <row r="126" spans="1:6" ht="53.25" customHeight="1">
      <c r="A126" s="214" t="s">
        <v>246</v>
      </c>
      <c r="B126" s="217"/>
      <c r="C126" s="217"/>
      <c r="D126" s="217"/>
      <c r="E126" s="218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38" t="s">
        <v>406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38" t="s">
        <v>353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38" t="s">
        <v>347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38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38" t="s">
        <v>407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38" t="s">
        <v>353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38" t="s">
        <v>347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38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38" t="s">
        <v>408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38" t="s">
        <v>348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38" t="s">
        <v>347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38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38" t="s">
        <v>402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38" t="s">
        <v>348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38" t="s">
        <v>347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38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38" t="s">
        <v>403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38" t="s">
        <v>371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38" t="s">
        <v>347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38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38" t="s">
        <v>404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38" t="s">
        <v>348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38" t="s">
        <v>347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38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38" t="s">
        <v>405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38" t="s">
        <v>353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38" t="s">
        <v>347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38"/>
      <c r="F154" s="88"/>
    </row>
    <row r="155" spans="1:6" ht="15.75">
      <c r="A155" s="101"/>
      <c r="B155" s="82"/>
      <c r="C155" s="83"/>
      <c r="D155" s="82"/>
      <c r="E155" s="142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43" t="s">
        <v>409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41">
        <f>5.51*G28*12</f>
        <v>181558.908</v>
      </c>
      <c r="F157" s="88"/>
    </row>
    <row r="158" spans="1:6" ht="53.25" customHeight="1">
      <c r="A158" s="214" t="s">
        <v>246</v>
      </c>
      <c r="B158" s="217"/>
      <c r="C158" s="217"/>
      <c r="D158" s="217"/>
      <c r="E158" s="218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38" t="s">
        <v>410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38" t="s">
        <v>411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38" t="s">
        <v>347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38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38" t="s">
        <v>412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38" t="s">
        <v>411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38" t="s">
        <v>347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38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38" t="s">
        <v>413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38" t="s">
        <v>414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38" t="s">
        <v>347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38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38" t="s">
        <v>415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38" t="s">
        <v>414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38" t="s">
        <v>347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38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38" t="s">
        <v>416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38" t="s">
        <v>414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38" t="s">
        <v>347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38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38" t="s">
        <v>417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38" t="s">
        <v>414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38" t="s">
        <v>347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38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38" t="s">
        <v>418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38" t="s">
        <v>373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38" t="s">
        <v>347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38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38" t="s">
        <v>419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38" t="s">
        <v>359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38" t="s">
        <v>347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38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38" t="s">
        <v>420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38" t="s">
        <v>371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38" t="s">
        <v>347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38"/>
      <c r="F194" s="88"/>
    </row>
    <row r="195" spans="1:6" ht="47.25">
      <c r="A195" s="100">
        <v>23.1</v>
      </c>
      <c r="B195" s="82" t="s">
        <v>247</v>
      </c>
      <c r="C195" s="83" t="s">
        <v>11</v>
      </c>
      <c r="D195" s="82" t="s">
        <v>247</v>
      </c>
      <c r="E195" s="138" t="s">
        <v>421</v>
      </c>
      <c r="F195" s="88"/>
    </row>
    <row r="196" spans="1:6" ht="31.5">
      <c r="A196" s="100">
        <v>24.1</v>
      </c>
      <c r="B196" s="82" t="s">
        <v>248</v>
      </c>
      <c r="C196" s="83" t="s">
        <v>11</v>
      </c>
      <c r="D196" s="82" t="s">
        <v>248</v>
      </c>
      <c r="E196" s="138" t="s">
        <v>371</v>
      </c>
      <c r="F196" s="88"/>
    </row>
    <row r="197" spans="1:6" ht="23.25" customHeight="1">
      <c r="A197" s="100">
        <v>25.1</v>
      </c>
      <c r="B197" s="82" t="s">
        <v>7</v>
      </c>
      <c r="C197" s="83" t="s">
        <v>11</v>
      </c>
      <c r="D197" s="82" t="s">
        <v>7</v>
      </c>
      <c r="E197" s="138" t="s">
        <v>347</v>
      </c>
      <c r="F197" s="88"/>
    </row>
    <row r="198" spans="1:6" ht="31.5">
      <c r="A198" s="100">
        <v>26.1</v>
      </c>
      <c r="B198" s="82" t="s">
        <v>249</v>
      </c>
      <c r="C198" s="83" t="s">
        <v>63</v>
      </c>
      <c r="D198" s="82" t="s">
        <v>249</v>
      </c>
      <c r="E198" s="138"/>
      <c r="F198" s="88"/>
    </row>
    <row r="199" spans="1:6" ht="47.25">
      <c r="A199" s="100">
        <v>23.11</v>
      </c>
      <c r="B199" s="82" t="s">
        <v>247</v>
      </c>
      <c r="C199" s="83" t="s">
        <v>11</v>
      </c>
      <c r="D199" s="82" t="s">
        <v>247</v>
      </c>
      <c r="E199" s="138" t="s">
        <v>422</v>
      </c>
      <c r="F199" s="88"/>
    </row>
    <row r="200" spans="1:6" ht="31.5">
      <c r="A200" s="100">
        <v>24.11</v>
      </c>
      <c r="B200" s="82" t="s">
        <v>248</v>
      </c>
      <c r="C200" s="83" t="s">
        <v>11</v>
      </c>
      <c r="D200" s="82" t="s">
        <v>248</v>
      </c>
      <c r="E200" s="138" t="s">
        <v>348</v>
      </c>
      <c r="F200" s="88"/>
    </row>
    <row r="201" spans="1:6" ht="23.25" customHeight="1">
      <c r="A201" s="100">
        <v>25.11</v>
      </c>
      <c r="B201" s="82" t="s">
        <v>7</v>
      </c>
      <c r="C201" s="83" t="s">
        <v>11</v>
      </c>
      <c r="D201" s="82" t="s">
        <v>7</v>
      </c>
      <c r="E201" s="138" t="s">
        <v>347</v>
      </c>
      <c r="F201" s="88"/>
    </row>
    <row r="202" spans="1:6" ht="31.5">
      <c r="A202" s="100">
        <v>26.11</v>
      </c>
      <c r="B202" s="82" t="s">
        <v>249</v>
      </c>
      <c r="C202" s="83" t="s">
        <v>63</v>
      </c>
      <c r="D202" s="82" t="s">
        <v>249</v>
      </c>
      <c r="E202" s="138"/>
      <c r="F202" s="88"/>
    </row>
    <row r="203" spans="1:6" ht="47.25">
      <c r="A203" s="100">
        <v>23.12</v>
      </c>
      <c r="B203" s="82" t="s">
        <v>247</v>
      </c>
      <c r="C203" s="83" t="s">
        <v>11</v>
      </c>
      <c r="D203" s="82" t="s">
        <v>247</v>
      </c>
      <c r="E203" s="138" t="s">
        <v>423</v>
      </c>
      <c r="F203" s="88"/>
    </row>
    <row r="204" spans="1:6" ht="31.5">
      <c r="A204" s="100">
        <v>24.12</v>
      </c>
      <c r="B204" s="82" t="s">
        <v>248</v>
      </c>
      <c r="C204" s="83" t="s">
        <v>11</v>
      </c>
      <c r="D204" s="82" t="s">
        <v>248</v>
      </c>
      <c r="E204" s="138" t="s">
        <v>353</v>
      </c>
      <c r="F204" s="88"/>
    </row>
    <row r="205" spans="1:6" ht="23.25" customHeight="1">
      <c r="A205" s="100">
        <v>25.12</v>
      </c>
      <c r="B205" s="82" t="s">
        <v>7</v>
      </c>
      <c r="C205" s="83" t="s">
        <v>11</v>
      </c>
      <c r="D205" s="82" t="s">
        <v>7</v>
      </c>
      <c r="E205" s="138" t="s">
        <v>347</v>
      </c>
      <c r="F205" s="88"/>
    </row>
    <row r="206" spans="1:6" ht="31.5">
      <c r="A206" s="100">
        <v>26.12</v>
      </c>
      <c r="B206" s="82" t="s">
        <v>249</v>
      </c>
      <c r="C206" s="83" t="s">
        <v>63</v>
      </c>
      <c r="D206" s="82" t="s">
        <v>249</v>
      </c>
      <c r="E206" s="138"/>
      <c r="F206" s="88"/>
    </row>
    <row r="207" spans="1:6" ht="15.75">
      <c r="A207" s="101"/>
      <c r="B207" s="82"/>
      <c r="C207" s="83"/>
      <c r="D207" s="82"/>
      <c r="E207" s="142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43" t="s">
        <v>424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41">
        <f>0.78*G28*12</f>
        <v>25701.624000000003</v>
      </c>
      <c r="F209" s="88"/>
    </row>
    <row r="210" spans="1:6" ht="53.25" customHeight="1">
      <c r="A210" s="214" t="s">
        <v>246</v>
      </c>
      <c r="B210" s="217"/>
      <c r="C210" s="217"/>
      <c r="D210" s="217"/>
      <c r="E210" s="218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38" t="s">
        <v>424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38" t="s">
        <v>359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38" t="s">
        <v>347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38"/>
      <c r="F214" s="88"/>
    </row>
    <row r="215" spans="1:6" ht="15.75">
      <c r="A215" s="101"/>
      <c r="B215" s="82"/>
      <c r="C215" s="83"/>
      <c r="D215" s="82"/>
      <c r="E215" s="142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43" t="s">
        <v>425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41"/>
      <c r="F217" s="88"/>
    </row>
    <row r="218" spans="1:6" ht="53.25" customHeight="1">
      <c r="A218" s="214" t="s">
        <v>246</v>
      </c>
      <c r="B218" s="217"/>
      <c r="C218" s="217"/>
      <c r="D218" s="217"/>
      <c r="E218" s="218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38" t="s">
        <v>426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38" t="s">
        <v>348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38" t="s">
        <v>347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38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38" t="s">
        <v>427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38" t="s">
        <v>348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38" t="s">
        <v>347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38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38" t="s">
        <v>428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38" t="s">
        <v>348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38" t="s">
        <v>347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38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38" t="s">
        <v>429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38" t="s">
        <v>348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38" t="s">
        <v>347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38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38" t="s">
        <v>430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38" t="s">
        <v>348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38" t="s">
        <v>347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38"/>
      <c r="F238" s="88"/>
    </row>
    <row r="239" spans="1:6" ht="15.75">
      <c r="A239" s="101"/>
      <c r="B239" s="82"/>
      <c r="C239" s="83"/>
      <c r="D239" s="82"/>
      <c r="E239" s="142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43" t="s">
        <v>431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41">
        <f>12.12*G28*12</f>
        <v>399363.696</v>
      </c>
      <c r="F241" s="88"/>
    </row>
    <row r="242" spans="1:6" ht="53.25" customHeight="1">
      <c r="A242" s="214" t="s">
        <v>246</v>
      </c>
      <c r="B242" s="217"/>
      <c r="C242" s="217"/>
      <c r="D242" s="217"/>
      <c r="E242" s="218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38" t="s">
        <v>431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38" t="s">
        <v>373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38" t="s">
        <v>347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38"/>
      <c r="F246" s="88"/>
    </row>
    <row r="247" spans="1:6" ht="15.75">
      <c r="A247" s="101"/>
      <c r="B247" s="82"/>
      <c r="C247" s="83"/>
      <c r="D247" s="82"/>
      <c r="E247" s="142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43" t="s">
        <v>432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41">
        <f>9.21*G28*12</f>
        <v>303476.868</v>
      </c>
      <c r="F249" s="88"/>
    </row>
    <row r="250" spans="1:6" ht="53.25" customHeight="1">
      <c r="A250" s="214" t="s">
        <v>246</v>
      </c>
      <c r="B250" s="217"/>
      <c r="C250" s="217"/>
      <c r="D250" s="217"/>
      <c r="E250" s="218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38" t="s">
        <v>432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38" t="s">
        <v>373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38" t="s">
        <v>347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38"/>
      <c r="F254" s="88"/>
    </row>
    <row r="255" spans="1:6" ht="15.75">
      <c r="A255" s="101"/>
      <c r="B255" s="82"/>
      <c r="C255" s="83"/>
      <c r="D255" s="82"/>
      <c r="E255" s="142"/>
      <c r="F255" s="88"/>
    </row>
    <row r="256" spans="1:6" ht="33.75" customHeight="1">
      <c r="A256" s="102">
        <v>21.1</v>
      </c>
      <c r="B256" s="82" t="s">
        <v>168</v>
      </c>
      <c r="C256" s="83" t="s">
        <v>11</v>
      </c>
      <c r="D256" s="82" t="s">
        <v>168</v>
      </c>
      <c r="E256" s="143" t="s">
        <v>364</v>
      </c>
      <c r="F256" s="88"/>
    </row>
    <row r="257" spans="1:6" ht="31.5">
      <c r="A257" s="102">
        <v>22.1</v>
      </c>
      <c r="B257" s="82" t="s">
        <v>245</v>
      </c>
      <c r="C257" s="82" t="s">
        <v>63</v>
      </c>
      <c r="D257" s="82" t="s">
        <v>245</v>
      </c>
      <c r="E257" s="141">
        <f>8.25*G28*12</f>
        <v>271844.1</v>
      </c>
      <c r="F257" s="88"/>
    </row>
    <row r="258" spans="1:6" ht="53.25" customHeight="1">
      <c r="A258" s="214" t="s">
        <v>246</v>
      </c>
      <c r="B258" s="217"/>
      <c r="C258" s="217"/>
      <c r="D258" s="217"/>
      <c r="E258" s="218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38" t="s">
        <v>364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38" t="s">
        <v>433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38" t="s">
        <v>347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38"/>
      <c r="F262" s="88"/>
    </row>
    <row r="263" spans="1:6" ht="15.75">
      <c r="A263" s="101"/>
      <c r="B263" s="82"/>
      <c r="C263" s="83"/>
      <c r="D263" s="82"/>
      <c r="E263" s="142"/>
      <c r="F263" s="88"/>
    </row>
    <row r="264" spans="1:6" ht="33.75" customHeight="1">
      <c r="A264" s="102">
        <v>21.11</v>
      </c>
      <c r="B264" s="82" t="s">
        <v>168</v>
      </c>
      <c r="C264" s="83" t="s">
        <v>11</v>
      </c>
      <c r="D264" s="82" t="s">
        <v>168</v>
      </c>
      <c r="E264" s="143" t="s">
        <v>466</v>
      </c>
      <c r="F264" s="88"/>
    </row>
    <row r="265" spans="1:9" ht="31.5">
      <c r="A265" s="102">
        <v>22.11</v>
      </c>
      <c r="B265" s="82" t="s">
        <v>245</v>
      </c>
      <c r="C265" s="82" t="s">
        <v>63</v>
      </c>
      <c r="D265" s="82" t="s">
        <v>245</v>
      </c>
      <c r="E265" s="141">
        <f>11.65*G28*12</f>
        <v>383876.82</v>
      </c>
      <c r="F265" s="88"/>
      <c r="I265">
        <v>2</v>
      </c>
    </row>
    <row r="266" spans="1:6" ht="53.25" customHeight="1">
      <c r="A266" s="214" t="s">
        <v>246</v>
      </c>
      <c r="B266" s="217"/>
      <c r="C266" s="217"/>
      <c r="D266" s="217"/>
      <c r="E266" s="218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38" t="s">
        <v>434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38" t="s">
        <v>433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38" t="s">
        <v>347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38"/>
      <c r="F270" s="88"/>
    </row>
    <row r="271" spans="1:6" ht="15.75">
      <c r="A271" s="101"/>
      <c r="B271" s="82"/>
      <c r="C271" s="83"/>
      <c r="D271" s="82"/>
      <c r="E271" s="142"/>
      <c r="F271" s="88"/>
    </row>
    <row r="272" spans="1:6" ht="33.75" customHeight="1">
      <c r="A272" s="102">
        <v>21.12</v>
      </c>
      <c r="B272" s="82" t="s">
        <v>168</v>
      </c>
      <c r="C272" s="83" t="s">
        <v>11</v>
      </c>
      <c r="D272" s="82" t="s">
        <v>168</v>
      </c>
      <c r="E272" s="143" t="s">
        <v>435</v>
      </c>
      <c r="F272" s="88"/>
    </row>
    <row r="273" spans="1:6" ht="31.5">
      <c r="A273" s="102">
        <v>22.12</v>
      </c>
      <c r="B273" s="82" t="s">
        <v>245</v>
      </c>
      <c r="C273" s="82" t="s">
        <v>63</v>
      </c>
      <c r="D273" s="82" t="s">
        <v>245</v>
      </c>
      <c r="E273" s="141">
        <f>1.03*G28*12</f>
        <v>33939.324</v>
      </c>
      <c r="F273" s="88"/>
    </row>
    <row r="274" spans="1:6" ht="53.25" customHeight="1">
      <c r="A274" s="214" t="s">
        <v>246</v>
      </c>
      <c r="B274" s="217"/>
      <c r="C274" s="217"/>
      <c r="D274" s="217"/>
      <c r="E274" s="218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38" t="s">
        <v>435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38" t="s">
        <v>436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38" t="s">
        <v>347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38"/>
      <c r="F278" s="88"/>
    </row>
    <row r="279" spans="1:6" ht="15.75">
      <c r="A279" s="99"/>
      <c r="B279" s="82"/>
      <c r="C279" s="83"/>
      <c r="D279" s="82"/>
      <c r="E279" s="142"/>
      <c r="F279" s="88"/>
    </row>
    <row r="280" spans="1:6" ht="33.75" customHeight="1">
      <c r="A280" s="102">
        <v>21.13</v>
      </c>
      <c r="B280" s="82" t="s">
        <v>168</v>
      </c>
      <c r="C280" s="83" t="s">
        <v>11</v>
      </c>
      <c r="D280" s="82" t="s">
        <v>168</v>
      </c>
      <c r="E280" s="143" t="s">
        <v>437</v>
      </c>
      <c r="F280" s="88"/>
    </row>
    <row r="281" spans="1:6" ht="31.5">
      <c r="A281" s="102">
        <v>22.13</v>
      </c>
      <c r="B281" s="82" t="s">
        <v>245</v>
      </c>
      <c r="C281" s="82" t="s">
        <v>63</v>
      </c>
      <c r="D281" s="82" t="s">
        <v>245</v>
      </c>
      <c r="E281" s="141">
        <f>16.39*G28*12</f>
        <v>540063.612</v>
      </c>
      <c r="F281" s="88"/>
    </row>
    <row r="282" spans="1:6" ht="32.25" customHeight="1">
      <c r="A282" s="214" t="s">
        <v>250</v>
      </c>
      <c r="B282" s="219"/>
      <c r="C282" s="219"/>
      <c r="D282" s="219"/>
      <c r="E282" s="220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44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44"/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44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44"/>
      <c r="F286" s="88"/>
    </row>
    <row r="287" spans="1:7" ht="30" customHeight="1">
      <c r="A287" s="214" t="s">
        <v>255</v>
      </c>
      <c r="B287" s="217"/>
      <c r="C287" s="217"/>
      <c r="D287" s="217"/>
      <c r="E287" s="218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38">
        <v>508769.22</v>
      </c>
      <c r="F288" s="88"/>
    </row>
    <row r="289" spans="1:6" ht="47.25">
      <c r="A289" s="93" t="s">
        <v>51</v>
      </c>
      <c r="B289" s="98" t="s">
        <v>375</v>
      </c>
      <c r="C289" s="83" t="s">
        <v>63</v>
      </c>
      <c r="D289" s="82" t="s">
        <v>378</v>
      </c>
      <c r="E289" s="138" t="s">
        <v>344</v>
      </c>
      <c r="F289" s="88"/>
    </row>
    <row r="290" spans="1:6" ht="47.25">
      <c r="A290" s="93" t="s">
        <v>53</v>
      </c>
      <c r="B290" s="98" t="s">
        <v>376</v>
      </c>
      <c r="C290" s="83" t="s">
        <v>63</v>
      </c>
      <c r="D290" s="82" t="s">
        <v>377</v>
      </c>
      <c r="E290" s="138">
        <v>508769.22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38">
        <v>367516.32</v>
      </c>
      <c r="F291" s="88"/>
    </row>
    <row r="292" spans="1:6" ht="47.25">
      <c r="A292" s="93" t="s">
        <v>55</v>
      </c>
      <c r="B292" s="98" t="s">
        <v>375</v>
      </c>
      <c r="C292" s="83" t="s">
        <v>63</v>
      </c>
      <c r="D292" s="82" t="s">
        <v>378</v>
      </c>
      <c r="E292" s="138"/>
      <c r="F292" s="88"/>
    </row>
    <row r="293" spans="1:6" ht="47.25">
      <c r="A293" s="93" t="s">
        <v>56</v>
      </c>
      <c r="B293" s="98" t="s">
        <v>376</v>
      </c>
      <c r="C293" s="83" t="s">
        <v>63</v>
      </c>
      <c r="D293" s="82" t="s">
        <v>377</v>
      </c>
      <c r="E293" s="138">
        <f>E291</f>
        <v>367516.32</v>
      </c>
      <c r="F293" s="88"/>
    </row>
    <row r="294" spans="1:6" ht="25.5" customHeight="1">
      <c r="A294" s="214" t="s">
        <v>256</v>
      </c>
      <c r="B294" s="217"/>
      <c r="C294" s="217"/>
      <c r="D294" s="217"/>
      <c r="E294" s="218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45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38" t="s">
        <v>304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44">
        <v>3248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38">
        <v>106100.8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38">
        <v>108819.2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38">
        <v>13319.45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38">
        <v>106100.8</v>
      </c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38">
        <v>106100.8</v>
      </c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38" t="s">
        <v>344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38" t="s">
        <v>344</v>
      </c>
      <c r="F304" s="88"/>
    </row>
    <row r="305" spans="1:6" ht="15.75">
      <c r="A305" s="92"/>
      <c r="B305" s="82"/>
      <c r="C305" s="83"/>
      <c r="D305" s="82"/>
      <c r="E305" s="14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45" t="s">
        <v>299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38" t="s">
        <v>304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44">
        <v>3248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38">
        <v>87981.99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38">
        <v>82148.07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38">
        <v>12269.15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38">
        <v>87981.99</v>
      </c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38">
        <v>87981.99</v>
      </c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38" t="s">
        <v>344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38" t="s">
        <v>344</v>
      </c>
      <c r="F315" s="88"/>
    </row>
    <row r="316" spans="1:6" ht="15.75">
      <c r="A316" s="92"/>
      <c r="B316" s="82"/>
      <c r="C316" s="83"/>
      <c r="D316" s="82"/>
      <c r="E316" s="14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45" t="s">
        <v>300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38" t="s">
        <v>301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44">
        <v>109583.18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38">
        <v>403116.21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38">
        <v>393774.45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38">
        <v>40532.43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38">
        <v>403116.21</v>
      </c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38">
        <v>403116.21</v>
      </c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38" t="s">
        <v>344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38" t="s">
        <v>344</v>
      </c>
      <c r="F326" s="88"/>
    </row>
    <row r="327" spans="1:6" ht="15.75">
      <c r="A327" s="92"/>
      <c r="B327" s="82"/>
      <c r="C327" s="83"/>
      <c r="D327" s="82"/>
      <c r="E327" s="14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45" t="s">
        <v>306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38" t="s">
        <v>304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44">
        <v>70120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38">
        <v>338988.7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38">
        <v>364664.87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38">
        <v>66433.94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38">
        <v>338988.7</v>
      </c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38">
        <v>338988.7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38" t="s">
        <v>344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38" t="s">
        <v>344</v>
      </c>
      <c r="F337" s="88"/>
    </row>
    <row r="338" spans="1:6" ht="31.5" customHeight="1">
      <c r="A338" s="214" t="s">
        <v>273</v>
      </c>
      <c r="B338" s="219"/>
      <c r="C338" s="219"/>
      <c r="D338" s="219"/>
      <c r="E338" s="220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44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44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44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44"/>
      <c r="F342" s="88"/>
    </row>
    <row r="343" spans="1:6" ht="30" customHeight="1">
      <c r="A343" s="214" t="s">
        <v>279</v>
      </c>
      <c r="B343" s="215"/>
      <c r="C343" s="215"/>
      <c r="D343" s="215"/>
      <c r="E343" s="216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229">
        <v>13</v>
      </c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229">
        <v>1</v>
      </c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47">
        <v>366888.12</v>
      </c>
      <c r="F346" s="88"/>
    </row>
    <row r="347" ht="15">
      <c r="A347" s="19"/>
    </row>
    <row r="348" spans="1:5" ht="13.5" customHeight="1">
      <c r="A348" s="198" t="s">
        <v>287</v>
      </c>
      <c r="B348" s="199"/>
      <c r="C348" s="199"/>
      <c r="D348" s="199"/>
      <c r="E348" s="199"/>
    </row>
    <row r="349" spans="1:5" ht="42.75" customHeight="1">
      <c r="A349" s="212" t="s">
        <v>286</v>
      </c>
      <c r="B349" s="213"/>
      <c r="C349" s="213"/>
      <c r="D349" s="213"/>
      <c r="E349" s="213"/>
    </row>
  </sheetData>
  <sheetProtection/>
  <mergeCells count="23">
    <mergeCell ref="A126:E126"/>
    <mergeCell ref="A158:E158"/>
    <mergeCell ref="A210:E210"/>
    <mergeCell ref="A218:E218"/>
    <mergeCell ref="A242:E242"/>
    <mergeCell ref="A250:E250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348:E348"/>
    <mergeCell ref="A349:E349"/>
    <mergeCell ref="A343:E343"/>
    <mergeCell ref="A294:E294"/>
    <mergeCell ref="A338:E338"/>
    <mergeCell ref="A282:E282"/>
    <mergeCell ref="A287:E28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52">
      <selection activeCell="D76" sqref="D7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64" t="s">
        <v>118</v>
      </c>
      <c r="B2" s="165"/>
      <c r="C2" s="165"/>
      <c r="D2" s="165"/>
      <c r="E2" s="165"/>
    </row>
    <row r="3" ht="15.75" thickBot="1">
      <c r="A3" s="19"/>
    </row>
    <row r="4" spans="1:7" ht="30" customHeight="1" thickBot="1">
      <c r="A4" s="152" t="s">
        <v>4</v>
      </c>
      <c r="B4" s="153"/>
      <c r="C4" s="153"/>
      <c r="D4" s="153"/>
      <c r="E4" s="154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3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8">
        <v>43185</v>
      </c>
      <c r="F6" s="23"/>
      <c r="G6" s="16"/>
    </row>
    <row r="7" spans="1:8" ht="30" customHeight="1" thickBot="1">
      <c r="A7" s="161" t="s">
        <v>119</v>
      </c>
      <c r="B7" s="162"/>
      <c r="C7" s="162"/>
      <c r="D7" s="162"/>
      <c r="E7" s="163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9" t="s">
        <v>330</v>
      </c>
      <c r="F8" s="23"/>
      <c r="G8" s="16"/>
      <c r="H8" s="6"/>
    </row>
    <row r="9" spans="1:8" s="58" customFormat="1" ht="30" customHeight="1" thickBot="1">
      <c r="A9" s="161" t="s">
        <v>121</v>
      </c>
      <c r="B9" s="162"/>
      <c r="C9" s="162"/>
      <c r="D9" s="162"/>
      <c r="E9" s="162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0" t="s">
        <v>331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1" t="s">
        <v>332</v>
      </c>
      <c r="F11" s="23"/>
      <c r="G11" s="16"/>
      <c r="H11" s="6"/>
    </row>
    <row r="12" spans="1:8" s="58" customFormat="1" ht="30" customHeight="1" thickBot="1">
      <c r="A12" s="161" t="s">
        <v>124</v>
      </c>
      <c r="B12" s="162"/>
      <c r="C12" s="162"/>
      <c r="D12" s="162"/>
      <c r="E12" s="162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9" t="s">
        <v>333</v>
      </c>
      <c r="F13" s="23"/>
      <c r="G13" s="16"/>
      <c r="H13" s="6"/>
    </row>
    <row r="14" spans="1:8" s="58" customFormat="1" ht="30" customHeight="1" thickBot="1">
      <c r="A14" s="161" t="s">
        <v>126</v>
      </c>
      <c r="B14" s="162"/>
      <c r="C14" s="162"/>
      <c r="D14" s="162"/>
      <c r="E14" s="162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334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470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2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23">
        <v>819.7</v>
      </c>
      <c r="F18" s="23"/>
      <c r="G18" s="16"/>
      <c r="H18" s="6"/>
    </row>
    <row r="19" spans="1:8" s="58" customFormat="1" ht="30" customHeight="1" thickBot="1">
      <c r="A19" s="161" t="s">
        <v>131</v>
      </c>
      <c r="B19" s="162"/>
      <c r="C19" s="162"/>
      <c r="D19" s="162"/>
      <c r="E19" s="162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335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61" t="s">
        <v>134</v>
      </c>
      <c r="B22" s="162"/>
      <c r="C22" s="162"/>
      <c r="D22" s="162"/>
      <c r="E22" s="162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5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61" t="s">
        <v>138</v>
      </c>
      <c r="B26" s="162"/>
      <c r="C26" s="162"/>
      <c r="D26" s="162"/>
      <c r="E26" s="162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5" t="s">
        <v>336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5" t="s">
        <v>337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5" t="s">
        <v>291</v>
      </c>
      <c r="F30" s="23"/>
      <c r="G30" s="16"/>
      <c r="H30" s="6"/>
    </row>
    <row r="31" spans="1:8" ht="16.5" thickBot="1">
      <c r="A31" s="33">
        <v>18.1</v>
      </c>
      <c r="B31" s="38" t="s">
        <v>141</v>
      </c>
      <c r="C31" s="37" t="s">
        <v>11</v>
      </c>
      <c r="D31" s="38" t="s">
        <v>141</v>
      </c>
      <c r="E31" s="124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24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5" t="s">
        <v>336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5" t="s">
        <v>337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5" t="s">
        <v>338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18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306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5" t="s">
        <v>336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5" t="s">
        <v>337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5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18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24"/>
      <c r="F44" s="23"/>
      <c r="G44" s="16"/>
      <c r="H44" s="6"/>
    </row>
    <row r="45" spans="1:8" s="58" customFormat="1" ht="30" customHeight="1" thickBot="1">
      <c r="A45" s="161" t="s">
        <v>143</v>
      </c>
      <c r="B45" s="162"/>
      <c r="C45" s="162"/>
      <c r="D45" s="162"/>
      <c r="E45" s="162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9" t="s">
        <v>339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23">
        <v>2</v>
      </c>
      <c r="F47" s="23"/>
      <c r="G47" s="16"/>
      <c r="H47" s="6"/>
    </row>
    <row r="48" spans="1:8" s="58" customFormat="1" ht="30" customHeight="1" thickBot="1">
      <c r="A48" s="161" t="s">
        <v>146</v>
      </c>
      <c r="B48" s="162"/>
      <c r="C48" s="162"/>
      <c r="D48" s="162"/>
      <c r="E48" s="162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9" t="s">
        <v>340</v>
      </c>
      <c r="F49" s="23"/>
      <c r="G49" s="16"/>
      <c r="H49" s="6"/>
    </row>
    <row r="50" spans="1:8" s="58" customFormat="1" ht="30" customHeight="1" thickBot="1">
      <c r="A50" s="161" t="s">
        <v>148</v>
      </c>
      <c r="B50" s="162"/>
      <c r="C50" s="162"/>
      <c r="D50" s="162"/>
      <c r="E50" s="162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9" t="s">
        <v>340</v>
      </c>
      <c r="F51" s="23"/>
      <c r="G51" s="16"/>
      <c r="H51" s="6"/>
    </row>
    <row r="52" spans="1:8" s="58" customFormat="1" ht="30" customHeight="1" thickBot="1">
      <c r="A52" s="161" t="s">
        <v>150</v>
      </c>
      <c r="B52" s="162"/>
      <c r="C52" s="162"/>
      <c r="D52" s="162"/>
      <c r="E52" s="162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9" t="s">
        <v>339</v>
      </c>
      <c r="F53" s="23"/>
      <c r="G53" s="16"/>
      <c r="H53" s="6"/>
    </row>
    <row r="54" spans="1:8" s="58" customFormat="1" ht="30" customHeight="1" thickBot="1">
      <c r="A54" s="161" t="s">
        <v>152</v>
      </c>
      <c r="B54" s="162"/>
      <c r="C54" s="162"/>
      <c r="D54" s="162"/>
      <c r="E54" s="162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339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61" t="s">
        <v>156</v>
      </c>
      <c r="B57" s="162"/>
      <c r="C57" s="162"/>
      <c r="D57" s="162"/>
      <c r="E57" s="162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9" t="s">
        <v>339</v>
      </c>
      <c r="F58" s="23"/>
      <c r="G58" s="16"/>
      <c r="H58" s="6"/>
    </row>
    <row r="59" spans="1:8" s="58" customFormat="1" ht="30" customHeight="1" thickBot="1">
      <c r="A59" s="161" t="s">
        <v>158</v>
      </c>
      <c r="B59" s="162"/>
      <c r="C59" s="162"/>
      <c r="D59" s="162"/>
      <c r="E59" s="162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9" t="s">
        <v>341</v>
      </c>
      <c r="F60" s="23"/>
      <c r="G60" s="16"/>
      <c r="H60" s="6"/>
    </row>
    <row r="61" spans="1:8" s="58" customFormat="1" ht="30" customHeight="1" thickBot="1">
      <c r="A61" s="161" t="s">
        <v>160</v>
      </c>
      <c r="B61" s="162"/>
      <c r="C61" s="162"/>
      <c r="D61" s="162"/>
      <c r="E61" s="162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23"/>
      <c r="F62" s="23"/>
      <c r="G62" s="16"/>
      <c r="H62" s="6"/>
    </row>
    <row r="63" spans="1:8" s="58" customFormat="1" ht="30" customHeight="1" thickBot="1">
      <c r="A63" s="161" t="s">
        <v>162</v>
      </c>
      <c r="B63" s="162"/>
      <c r="C63" s="162"/>
      <c r="D63" s="162"/>
      <c r="E63" s="162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9" t="s">
        <v>342</v>
      </c>
      <c r="F64" s="23"/>
      <c r="G64" s="16"/>
      <c r="H64" s="6"/>
    </row>
    <row r="65" spans="1:8" s="58" customFormat="1" ht="30" customHeight="1" thickBot="1">
      <c r="A65" s="161" t="s">
        <v>164</v>
      </c>
      <c r="B65" s="162"/>
      <c r="C65" s="162"/>
      <c r="D65" s="162"/>
      <c r="E65" s="162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9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9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59"/>
  <sheetViews>
    <sheetView zoomScalePageLayoutView="0" workbookViewId="0" topLeftCell="A121">
      <selection activeCell="J132" sqref="J132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70" t="s">
        <v>167</v>
      </c>
      <c r="B2" s="171"/>
      <c r="C2" s="171"/>
      <c r="D2" s="171"/>
      <c r="E2" s="171"/>
    </row>
    <row r="3" ht="21" customHeight="1" thickBot="1">
      <c r="A3" s="19"/>
    </row>
    <row r="4" spans="1:7" ht="21" customHeight="1" thickBot="1">
      <c r="A4" s="152" t="s">
        <v>4</v>
      </c>
      <c r="B4" s="153"/>
      <c r="C4" s="153"/>
      <c r="D4" s="153"/>
      <c r="E4" s="153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5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09" t="s">
        <v>472</v>
      </c>
      <c r="F6" s="23"/>
      <c r="G6" s="16"/>
    </row>
    <row r="7" spans="1:7" ht="33.75" customHeight="1" thickBot="1">
      <c r="A7" s="166">
        <v>2</v>
      </c>
      <c r="B7" s="155" t="s">
        <v>168</v>
      </c>
      <c r="C7" s="30" t="s">
        <v>11</v>
      </c>
      <c r="D7" s="29" t="s">
        <v>168</v>
      </c>
      <c r="E7" s="109" t="s">
        <v>345</v>
      </c>
      <c r="F7" s="23"/>
      <c r="G7" s="16"/>
    </row>
    <row r="8" spans="1:7" ht="30.75" customHeight="1" thickBot="1">
      <c r="A8" s="167"/>
      <c r="B8" s="159"/>
      <c r="C8" s="30" t="s">
        <v>11</v>
      </c>
      <c r="D8" s="29" t="s">
        <v>168</v>
      </c>
      <c r="E8" s="109" t="s">
        <v>346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9" t="s">
        <v>347</v>
      </c>
      <c r="F9" s="23"/>
      <c r="G9" s="16"/>
    </row>
    <row r="10" spans="1:7" ht="34.5" customHeight="1" thickBot="1">
      <c r="A10" s="28">
        <v>4</v>
      </c>
      <c r="B10" s="29" t="s">
        <v>312</v>
      </c>
      <c r="C10" s="30" t="s">
        <v>349</v>
      </c>
      <c r="D10" s="29" t="s">
        <v>312</v>
      </c>
      <c r="E10" s="109">
        <v>0.24</v>
      </c>
      <c r="F10" s="23"/>
      <c r="G10" s="16"/>
    </row>
    <row r="11" spans="1:7" ht="48.75" customHeight="1" thickBot="1">
      <c r="A11" s="28">
        <v>5</v>
      </c>
      <c r="B11" s="29" t="s">
        <v>313</v>
      </c>
      <c r="C11" s="30" t="s">
        <v>11</v>
      </c>
      <c r="D11" s="29" t="s">
        <v>313</v>
      </c>
      <c r="E11" s="126">
        <v>42491</v>
      </c>
      <c r="F11" s="23"/>
      <c r="G11" s="16"/>
    </row>
    <row r="12" spans="1:7" ht="34.5" customHeight="1" thickBot="1">
      <c r="A12" s="28">
        <v>6</v>
      </c>
      <c r="B12" s="29" t="s">
        <v>314</v>
      </c>
      <c r="C12" s="30" t="s">
        <v>11</v>
      </c>
      <c r="D12" s="29" t="s">
        <v>314</v>
      </c>
      <c r="E12" s="109" t="s">
        <v>438</v>
      </c>
      <c r="F12" s="23"/>
      <c r="G12" s="16"/>
    </row>
    <row r="13" spans="1:7" ht="34.5" customHeight="1" thickBot="1">
      <c r="A13" s="28">
        <v>7</v>
      </c>
      <c r="B13" s="29" t="s">
        <v>315</v>
      </c>
      <c r="C13" s="30" t="s">
        <v>11</v>
      </c>
      <c r="D13" s="29" t="s">
        <v>315</v>
      </c>
      <c r="E13" s="109" t="s">
        <v>348</v>
      </c>
      <c r="F13" s="23"/>
      <c r="G13" s="16"/>
    </row>
    <row r="14" spans="1:7" ht="33.75" customHeight="1" thickBot="1">
      <c r="A14" s="155">
        <v>8</v>
      </c>
      <c r="B14" s="168" t="s">
        <v>316</v>
      </c>
      <c r="C14" s="30" t="s">
        <v>11</v>
      </c>
      <c r="D14" s="29" t="s">
        <v>317</v>
      </c>
      <c r="E14" s="127" t="s">
        <v>297</v>
      </c>
      <c r="F14" s="23"/>
      <c r="G14" s="16"/>
    </row>
    <row r="15" spans="1:7" ht="19.5" customHeight="1" thickBot="1">
      <c r="A15" s="159"/>
      <c r="B15" s="169"/>
      <c r="C15" s="30"/>
      <c r="D15" s="29" t="s">
        <v>318</v>
      </c>
      <c r="E15" s="109" t="s">
        <v>369</v>
      </c>
      <c r="F15" s="23"/>
      <c r="G15" s="16"/>
    </row>
    <row r="16" spans="1:7" ht="21" customHeight="1" thickBot="1">
      <c r="A16" s="152" t="s">
        <v>4</v>
      </c>
      <c r="B16" s="153"/>
      <c r="C16" s="153"/>
      <c r="D16" s="153"/>
      <c r="E16" s="153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5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09" t="s">
        <v>472</v>
      </c>
      <c r="F18" s="23"/>
      <c r="G18" s="16"/>
    </row>
    <row r="19" spans="1:7" ht="33.75" customHeight="1" thickBot="1">
      <c r="A19" s="166">
        <v>2</v>
      </c>
      <c r="B19" s="155" t="s">
        <v>168</v>
      </c>
      <c r="C19" s="30" t="s">
        <v>11</v>
      </c>
      <c r="D19" s="29" t="s">
        <v>168</v>
      </c>
      <c r="E19" s="109" t="s">
        <v>345</v>
      </c>
      <c r="F19" s="23"/>
      <c r="G19" s="16"/>
    </row>
    <row r="20" spans="1:7" ht="30.75" customHeight="1" thickBot="1">
      <c r="A20" s="167"/>
      <c r="B20" s="159"/>
      <c r="C20" s="30" t="s">
        <v>11</v>
      </c>
      <c r="D20" s="29" t="s">
        <v>168</v>
      </c>
      <c r="E20" s="109" t="s">
        <v>350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9" t="s">
        <v>347</v>
      </c>
      <c r="F21" s="23"/>
      <c r="G21" s="16"/>
    </row>
    <row r="22" spans="1:7" ht="34.5" customHeight="1" thickBot="1">
      <c r="A22" s="28">
        <v>4</v>
      </c>
      <c r="B22" s="29" t="s">
        <v>312</v>
      </c>
      <c r="C22" s="30" t="s">
        <v>349</v>
      </c>
      <c r="D22" s="29" t="s">
        <v>312</v>
      </c>
      <c r="E22" s="109" t="s">
        <v>351</v>
      </c>
      <c r="F22" s="23"/>
      <c r="G22" s="16"/>
    </row>
    <row r="23" spans="1:7" ht="48.75" customHeight="1" thickBot="1">
      <c r="A23" s="28">
        <v>5</v>
      </c>
      <c r="B23" s="29" t="s">
        <v>313</v>
      </c>
      <c r="C23" s="30" t="s">
        <v>11</v>
      </c>
      <c r="D23" s="29" t="s">
        <v>313</v>
      </c>
      <c r="E23" s="126">
        <v>42491</v>
      </c>
      <c r="F23" s="23"/>
      <c r="G23" s="16"/>
    </row>
    <row r="24" spans="1:7" ht="34.5" customHeight="1" thickBot="1">
      <c r="A24" s="28">
        <v>6</v>
      </c>
      <c r="B24" s="29" t="s">
        <v>314</v>
      </c>
      <c r="C24" s="30" t="s">
        <v>11</v>
      </c>
      <c r="D24" s="29" t="s">
        <v>314</v>
      </c>
      <c r="E24" s="109" t="s">
        <v>438</v>
      </c>
      <c r="F24" s="23"/>
      <c r="G24" s="16"/>
    </row>
    <row r="25" spans="1:7" ht="34.5" customHeight="1" thickBot="1">
      <c r="A25" s="28">
        <v>7</v>
      </c>
      <c r="B25" s="29" t="s">
        <v>315</v>
      </c>
      <c r="C25" s="30" t="s">
        <v>11</v>
      </c>
      <c r="D25" s="29" t="s">
        <v>315</v>
      </c>
      <c r="E25" s="109" t="s">
        <v>348</v>
      </c>
      <c r="F25" s="23"/>
      <c r="G25" s="16"/>
    </row>
    <row r="26" spans="1:7" ht="33.75" customHeight="1" thickBot="1">
      <c r="A26" s="155">
        <v>8</v>
      </c>
      <c r="B26" s="168" t="s">
        <v>316</v>
      </c>
      <c r="C26" s="30" t="s">
        <v>11</v>
      </c>
      <c r="D26" s="29" t="s">
        <v>317</v>
      </c>
      <c r="E26" s="127" t="s">
        <v>297</v>
      </c>
      <c r="F26" s="23"/>
      <c r="G26" s="16"/>
    </row>
    <row r="27" spans="1:7" ht="19.5" customHeight="1" thickBot="1">
      <c r="A27" s="159"/>
      <c r="B27" s="169"/>
      <c r="C27" s="30"/>
      <c r="D27" s="29" t="s">
        <v>318</v>
      </c>
      <c r="E27" s="109" t="s">
        <v>369</v>
      </c>
      <c r="F27" s="23"/>
      <c r="G27" s="16"/>
    </row>
    <row r="28" spans="1:7" ht="21" customHeight="1" thickBot="1">
      <c r="A28" s="152" t="s">
        <v>4</v>
      </c>
      <c r="B28" s="153"/>
      <c r="C28" s="153"/>
      <c r="D28" s="153"/>
      <c r="E28" s="153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5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09" t="s">
        <v>472</v>
      </c>
      <c r="F30" s="23"/>
      <c r="G30" s="16"/>
    </row>
    <row r="31" spans="1:7" ht="33.75" customHeight="1" thickBot="1">
      <c r="A31" s="166">
        <v>2</v>
      </c>
      <c r="B31" s="155" t="s">
        <v>168</v>
      </c>
      <c r="C31" s="30" t="s">
        <v>11</v>
      </c>
      <c r="D31" s="29" t="s">
        <v>168</v>
      </c>
      <c r="E31" s="109" t="s">
        <v>345</v>
      </c>
      <c r="F31" s="23"/>
      <c r="G31" s="16"/>
    </row>
    <row r="32" spans="1:7" ht="30.75" customHeight="1" thickBot="1">
      <c r="A32" s="167"/>
      <c r="B32" s="159"/>
      <c r="C32" s="30" t="s">
        <v>11</v>
      </c>
      <c r="D32" s="29" t="s">
        <v>168</v>
      </c>
      <c r="E32" s="109" t="s">
        <v>463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9" t="s">
        <v>347</v>
      </c>
      <c r="F33" s="23"/>
      <c r="G33" s="16"/>
    </row>
    <row r="34" spans="1:7" ht="34.5" customHeight="1" thickBot="1">
      <c r="A34" s="28">
        <v>4</v>
      </c>
      <c r="B34" s="29" t="s">
        <v>312</v>
      </c>
      <c r="C34" s="30" t="s">
        <v>349</v>
      </c>
      <c r="D34" s="29" t="s">
        <v>312</v>
      </c>
      <c r="E34" s="109">
        <v>8.31</v>
      </c>
      <c r="F34" s="23"/>
      <c r="G34" s="16"/>
    </row>
    <row r="35" spans="1:7" ht="48.75" customHeight="1" thickBot="1">
      <c r="A35" s="28">
        <v>5</v>
      </c>
      <c r="B35" s="29" t="s">
        <v>313</v>
      </c>
      <c r="C35" s="30" t="s">
        <v>11</v>
      </c>
      <c r="D35" s="29" t="s">
        <v>313</v>
      </c>
      <c r="E35" s="126">
        <v>42491</v>
      </c>
      <c r="F35" s="23"/>
      <c r="G35" s="16"/>
    </row>
    <row r="36" spans="1:7" ht="34.5" customHeight="1" thickBot="1">
      <c r="A36" s="28">
        <v>6</v>
      </c>
      <c r="B36" s="29" t="s">
        <v>314</v>
      </c>
      <c r="C36" s="30" t="s">
        <v>11</v>
      </c>
      <c r="D36" s="29" t="s">
        <v>314</v>
      </c>
      <c r="E36" s="109" t="s">
        <v>438</v>
      </c>
      <c r="F36" s="23"/>
      <c r="G36" s="16"/>
    </row>
    <row r="37" spans="1:7" ht="34.5" customHeight="1" thickBot="1">
      <c r="A37" s="28">
        <v>7</v>
      </c>
      <c r="B37" s="29" t="s">
        <v>315</v>
      </c>
      <c r="C37" s="30" t="s">
        <v>11</v>
      </c>
      <c r="D37" s="29" t="s">
        <v>315</v>
      </c>
      <c r="E37" s="109" t="s">
        <v>353</v>
      </c>
      <c r="F37" s="23"/>
      <c r="G37" s="16"/>
    </row>
    <row r="38" spans="1:7" ht="33.75" customHeight="1" thickBot="1">
      <c r="A38" s="155">
        <v>8</v>
      </c>
      <c r="B38" s="168" t="s">
        <v>316</v>
      </c>
      <c r="C38" s="30" t="s">
        <v>11</v>
      </c>
      <c r="D38" s="29" t="s">
        <v>317</v>
      </c>
      <c r="E38" s="122" t="s">
        <v>464</v>
      </c>
      <c r="F38" s="23"/>
      <c r="G38" s="16"/>
    </row>
    <row r="39" spans="1:7" ht="19.5" customHeight="1" thickBot="1">
      <c r="A39" s="159"/>
      <c r="B39" s="169"/>
      <c r="C39" s="30"/>
      <c r="D39" s="29" t="s">
        <v>318</v>
      </c>
      <c r="E39" s="123">
        <v>5021012253</v>
      </c>
      <c r="F39" s="23"/>
      <c r="G39" s="16"/>
    </row>
    <row r="40" spans="1:7" ht="21" customHeight="1" thickBot="1">
      <c r="A40" s="152" t="s">
        <v>4</v>
      </c>
      <c r="B40" s="153"/>
      <c r="C40" s="153"/>
      <c r="D40" s="153"/>
      <c r="E40" s="153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5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09" t="s">
        <v>472</v>
      </c>
      <c r="F42" s="23"/>
      <c r="G42" s="16"/>
    </row>
    <row r="43" spans="1:7" ht="33.75" customHeight="1" thickBot="1">
      <c r="A43" s="166">
        <v>2</v>
      </c>
      <c r="B43" s="155" t="s">
        <v>168</v>
      </c>
      <c r="C43" s="30" t="s">
        <v>11</v>
      </c>
      <c r="D43" s="29" t="s">
        <v>168</v>
      </c>
      <c r="E43" s="109" t="s">
        <v>465</v>
      </c>
      <c r="F43" s="23"/>
      <c r="G43" s="16"/>
    </row>
    <row r="44" spans="1:7" ht="30.75" customHeight="1" thickBot="1">
      <c r="A44" s="167"/>
      <c r="B44" s="159"/>
      <c r="C44" s="30" t="s">
        <v>11</v>
      </c>
      <c r="D44" s="29" t="s">
        <v>168</v>
      </c>
      <c r="E44" s="109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9" t="s">
        <v>347</v>
      </c>
      <c r="F45" s="23"/>
      <c r="G45" s="16"/>
    </row>
    <row r="46" spans="1:7" ht="34.5" customHeight="1" thickBot="1">
      <c r="A46" s="28">
        <v>4</v>
      </c>
      <c r="B46" s="29" t="s">
        <v>312</v>
      </c>
      <c r="C46" s="30" t="s">
        <v>349</v>
      </c>
      <c r="D46" s="29" t="s">
        <v>312</v>
      </c>
      <c r="E46" s="109" t="s">
        <v>354</v>
      </c>
      <c r="F46" s="23"/>
      <c r="G46" s="16"/>
    </row>
    <row r="47" spans="1:7" ht="48.75" customHeight="1" thickBot="1">
      <c r="A47" s="28">
        <v>5</v>
      </c>
      <c r="B47" s="29" t="s">
        <v>313</v>
      </c>
      <c r="C47" s="30" t="s">
        <v>11</v>
      </c>
      <c r="D47" s="29" t="s">
        <v>313</v>
      </c>
      <c r="E47" s="126">
        <v>42491</v>
      </c>
      <c r="F47" s="23"/>
      <c r="G47" s="16"/>
    </row>
    <row r="48" spans="1:7" ht="34.5" customHeight="1" thickBot="1">
      <c r="A48" s="28">
        <v>6</v>
      </c>
      <c r="B48" s="29" t="s">
        <v>314</v>
      </c>
      <c r="C48" s="30" t="s">
        <v>11</v>
      </c>
      <c r="D48" s="29" t="s">
        <v>314</v>
      </c>
      <c r="E48" s="109" t="s">
        <v>438</v>
      </c>
      <c r="F48" s="23"/>
      <c r="G48" s="16"/>
    </row>
    <row r="49" spans="1:7" ht="34.5" customHeight="1" thickBot="1">
      <c r="A49" s="28">
        <v>7</v>
      </c>
      <c r="B49" s="29" t="s">
        <v>315</v>
      </c>
      <c r="C49" s="30" t="s">
        <v>11</v>
      </c>
      <c r="D49" s="29" t="s">
        <v>315</v>
      </c>
      <c r="E49" s="109" t="s">
        <v>355</v>
      </c>
      <c r="F49" s="23"/>
      <c r="G49" s="16"/>
    </row>
    <row r="50" spans="1:7" ht="33.75" customHeight="1" thickBot="1">
      <c r="A50" s="155">
        <v>8</v>
      </c>
      <c r="B50" s="168" t="s">
        <v>316</v>
      </c>
      <c r="C50" s="30" t="s">
        <v>11</v>
      </c>
      <c r="D50" s="29" t="s">
        <v>317</v>
      </c>
      <c r="E50" s="127" t="s">
        <v>356</v>
      </c>
      <c r="F50" s="23"/>
      <c r="G50" s="16"/>
    </row>
    <row r="51" spans="1:7" ht="19.5" customHeight="1" thickBot="1">
      <c r="A51" s="159"/>
      <c r="B51" s="169"/>
      <c r="C51" s="30"/>
      <c r="D51" s="29" t="s">
        <v>318</v>
      </c>
      <c r="E51" s="109" t="s">
        <v>367</v>
      </c>
      <c r="F51" s="23"/>
      <c r="G51" s="16"/>
    </row>
    <row r="52" spans="1:7" ht="21" customHeight="1" thickBot="1">
      <c r="A52" s="152" t="s">
        <v>4</v>
      </c>
      <c r="B52" s="153"/>
      <c r="C52" s="153"/>
      <c r="D52" s="153"/>
      <c r="E52" s="153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5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09" t="s">
        <v>472</v>
      </c>
      <c r="F54" s="23"/>
      <c r="G54" s="16"/>
    </row>
    <row r="55" spans="1:7" ht="33.75" customHeight="1" thickBot="1">
      <c r="A55" s="166">
        <v>2</v>
      </c>
      <c r="B55" s="155" t="s">
        <v>168</v>
      </c>
      <c r="C55" s="30" t="s">
        <v>11</v>
      </c>
      <c r="D55" s="29" t="s">
        <v>168</v>
      </c>
      <c r="E55" s="109" t="s">
        <v>357</v>
      </c>
      <c r="F55" s="23"/>
      <c r="G55" s="16"/>
    </row>
    <row r="56" spans="1:7" ht="30.75" customHeight="1" thickBot="1">
      <c r="A56" s="167"/>
      <c r="B56" s="159"/>
      <c r="C56" s="30" t="s">
        <v>11</v>
      </c>
      <c r="D56" s="29" t="s">
        <v>168</v>
      </c>
      <c r="E56" s="109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9" t="s">
        <v>347</v>
      </c>
      <c r="F57" s="23"/>
      <c r="G57" s="16"/>
    </row>
    <row r="58" spans="1:7" ht="34.5" customHeight="1" thickBot="1">
      <c r="A58" s="28">
        <v>4</v>
      </c>
      <c r="B58" s="29" t="s">
        <v>312</v>
      </c>
      <c r="C58" s="30" t="s">
        <v>349</v>
      </c>
      <c r="D58" s="29" t="s">
        <v>312</v>
      </c>
      <c r="E58" s="109" t="s">
        <v>358</v>
      </c>
      <c r="F58" s="23"/>
      <c r="G58" s="16"/>
    </row>
    <row r="59" spans="1:7" ht="48.75" customHeight="1" thickBot="1">
      <c r="A59" s="28">
        <v>5</v>
      </c>
      <c r="B59" s="29" t="s">
        <v>313</v>
      </c>
      <c r="C59" s="30" t="s">
        <v>11</v>
      </c>
      <c r="D59" s="29" t="s">
        <v>313</v>
      </c>
      <c r="E59" s="109" t="s">
        <v>469</v>
      </c>
      <c r="F59" s="23"/>
      <c r="G59" s="16"/>
    </row>
    <row r="60" spans="1:7" ht="34.5" customHeight="1" thickBot="1">
      <c r="A60" s="28">
        <v>6</v>
      </c>
      <c r="B60" s="29" t="s">
        <v>314</v>
      </c>
      <c r="C60" s="30" t="s">
        <v>11</v>
      </c>
      <c r="D60" s="29" t="s">
        <v>314</v>
      </c>
      <c r="E60" s="109" t="s">
        <v>438</v>
      </c>
      <c r="F60" s="23"/>
      <c r="G60" s="16"/>
    </row>
    <row r="61" spans="1:7" ht="34.5" customHeight="1" thickBot="1">
      <c r="A61" s="28">
        <v>7</v>
      </c>
      <c r="B61" s="29" t="s">
        <v>315</v>
      </c>
      <c r="C61" s="30" t="s">
        <v>11</v>
      </c>
      <c r="D61" s="29" t="s">
        <v>315</v>
      </c>
      <c r="E61" s="109" t="s">
        <v>359</v>
      </c>
      <c r="F61" s="23"/>
      <c r="G61" s="16"/>
    </row>
    <row r="62" spans="1:7" ht="33.75" customHeight="1" thickBot="1">
      <c r="A62" s="155">
        <v>8</v>
      </c>
      <c r="B62" s="168" t="s">
        <v>316</v>
      </c>
      <c r="C62" s="30" t="s">
        <v>11</v>
      </c>
      <c r="D62" s="29" t="s">
        <v>317</v>
      </c>
      <c r="E62" s="127" t="s">
        <v>360</v>
      </c>
      <c r="F62" s="23"/>
      <c r="G62" s="16"/>
    </row>
    <row r="63" spans="1:7" ht="19.5" customHeight="1" thickBot="1">
      <c r="A63" s="159"/>
      <c r="B63" s="169"/>
      <c r="C63" s="30"/>
      <c r="D63" s="29" t="s">
        <v>318</v>
      </c>
      <c r="E63" s="123">
        <v>7730118512</v>
      </c>
      <c r="F63" s="23"/>
      <c r="G63" s="16"/>
    </row>
    <row r="64" spans="1:7" ht="21" customHeight="1" thickBot="1">
      <c r="A64" s="152" t="s">
        <v>4</v>
      </c>
      <c r="B64" s="153"/>
      <c r="C64" s="153"/>
      <c r="D64" s="153"/>
      <c r="E64" s="153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5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09" t="s">
        <v>472</v>
      </c>
      <c r="F66" s="23"/>
      <c r="G66" s="16"/>
    </row>
    <row r="67" spans="1:7" ht="33.75" customHeight="1" thickBot="1">
      <c r="A67" s="166">
        <v>2</v>
      </c>
      <c r="B67" s="155" t="s">
        <v>168</v>
      </c>
      <c r="C67" s="30" t="s">
        <v>11</v>
      </c>
      <c r="D67" s="29" t="s">
        <v>168</v>
      </c>
      <c r="E67" s="109" t="s">
        <v>345</v>
      </c>
      <c r="F67" s="23"/>
      <c r="G67" s="16"/>
    </row>
    <row r="68" spans="1:7" ht="30.75" customHeight="1" thickBot="1">
      <c r="A68" s="167"/>
      <c r="B68" s="159"/>
      <c r="C68" s="30" t="s">
        <v>11</v>
      </c>
      <c r="D68" s="29" t="s">
        <v>168</v>
      </c>
      <c r="E68" s="109" t="s">
        <v>362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9" t="s">
        <v>347</v>
      </c>
      <c r="F69" s="23"/>
      <c r="G69" s="16"/>
    </row>
    <row r="70" spans="1:7" ht="34.5" customHeight="1" thickBot="1">
      <c r="A70" s="28">
        <v>4</v>
      </c>
      <c r="B70" s="29" t="s">
        <v>312</v>
      </c>
      <c r="C70" s="30" t="s">
        <v>349</v>
      </c>
      <c r="D70" s="29" t="s">
        <v>312</v>
      </c>
      <c r="E70" s="109" t="s">
        <v>361</v>
      </c>
      <c r="F70" s="23"/>
      <c r="G70" s="16"/>
    </row>
    <row r="71" spans="1:7" ht="48.75" customHeight="1" thickBot="1">
      <c r="A71" s="28">
        <v>5</v>
      </c>
      <c r="B71" s="29" t="s">
        <v>313</v>
      </c>
      <c r="C71" s="30" t="s">
        <v>11</v>
      </c>
      <c r="D71" s="29" t="s">
        <v>313</v>
      </c>
      <c r="E71" s="109" t="s">
        <v>469</v>
      </c>
      <c r="F71" s="23"/>
      <c r="G71" s="16"/>
    </row>
    <row r="72" spans="1:7" ht="34.5" customHeight="1" thickBot="1">
      <c r="A72" s="28">
        <v>6</v>
      </c>
      <c r="B72" s="29" t="s">
        <v>314</v>
      </c>
      <c r="C72" s="30" t="s">
        <v>11</v>
      </c>
      <c r="D72" s="29" t="s">
        <v>314</v>
      </c>
      <c r="E72" s="109" t="s">
        <v>438</v>
      </c>
      <c r="F72" s="23"/>
      <c r="G72" s="16"/>
    </row>
    <row r="73" spans="1:7" ht="34.5" customHeight="1" thickBot="1">
      <c r="A73" s="28">
        <v>7</v>
      </c>
      <c r="B73" s="29" t="s">
        <v>315</v>
      </c>
      <c r="C73" s="30" t="s">
        <v>11</v>
      </c>
      <c r="D73" s="29" t="s">
        <v>315</v>
      </c>
      <c r="E73" s="109" t="s">
        <v>355</v>
      </c>
      <c r="F73" s="23"/>
      <c r="G73" s="16"/>
    </row>
    <row r="74" spans="1:7" ht="33.75" customHeight="1" thickBot="1">
      <c r="A74" s="155">
        <v>8</v>
      </c>
      <c r="B74" s="168" t="s">
        <v>316</v>
      </c>
      <c r="C74" s="30" t="s">
        <v>11</v>
      </c>
      <c r="D74" s="29" t="s">
        <v>317</v>
      </c>
      <c r="E74" s="127" t="s">
        <v>363</v>
      </c>
      <c r="F74" s="23"/>
      <c r="G74" s="16"/>
    </row>
    <row r="75" spans="1:7" ht="19.5" customHeight="1" thickBot="1">
      <c r="A75" s="159"/>
      <c r="B75" s="169"/>
      <c r="C75" s="30"/>
      <c r="D75" s="29" t="s">
        <v>318</v>
      </c>
      <c r="E75" s="109" t="s">
        <v>368</v>
      </c>
      <c r="F75" s="23"/>
      <c r="G75" s="16"/>
    </row>
    <row r="76" spans="1:7" ht="21" customHeight="1" thickBot="1">
      <c r="A76" s="152" t="s">
        <v>4</v>
      </c>
      <c r="B76" s="153"/>
      <c r="C76" s="153"/>
      <c r="D76" s="153"/>
      <c r="E76" s="153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5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09" t="s">
        <v>472</v>
      </c>
      <c r="F78" s="23"/>
      <c r="G78" s="16"/>
    </row>
    <row r="79" spans="1:7" ht="33.75" customHeight="1" thickBot="1">
      <c r="A79" s="166">
        <v>2</v>
      </c>
      <c r="B79" s="155" t="s">
        <v>168</v>
      </c>
      <c r="C79" s="30" t="s">
        <v>11</v>
      </c>
      <c r="D79" s="29" t="s">
        <v>168</v>
      </c>
      <c r="E79" s="109" t="s">
        <v>443</v>
      </c>
      <c r="F79" s="23"/>
      <c r="G79" s="16"/>
    </row>
    <row r="80" spans="1:7" ht="30.75" customHeight="1" thickBot="1">
      <c r="A80" s="167"/>
      <c r="B80" s="159"/>
      <c r="C80" s="30" t="s">
        <v>11</v>
      </c>
      <c r="D80" s="29" t="s">
        <v>168</v>
      </c>
      <c r="E80" s="109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9" t="s">
        <v>347</v>
      </c>
      <c r="F81" s="23"/>
      <c r="G81" s="16"/>
    </row>
    <row r="82" spans="1:7" ht="34.5" customHeight="1" thickBot="1">
      <c r="A82" s="28">
        <v>4</v>
      </c>
      <c r="B82" s="29" t="s">
        <v>312</v>
      </c>
      <c r="C82" s="30" t="s">
        <v>349</v>
      </c>
      <c r="D82" s="29" t="s">
        <v>312</v>
      </c>
      <c r="E82" s="109">
        <v>9.21</v>
      </c>
      <c r="F82" s="23"/>
      <c r="G82" s="16"/>
    </row>
    <row r="83" spans="1:7" ht="48.75" customHeight="1" thickBot="1">
      <c r="A83" s="28">
        <v>5</v>
      </c>
      <c r="B83" s="29" t="s">
        <v>313</v>
      </c>
      <c r="C83" s="30" t="s">
        <v>11</v>
      </c>
      <c r="D83" s="29" t="s">
        <v>313</v>
      </c>
      <c r="E83" s="109" t="s">
        <v>469</v>
      </c>
      <c r="F83" s="23"/>
      <c r="G83" s="16"/>
    </row>
    <row r="84" spans="1:7" ht="34.5" customHeight="1" thickBot="1">
      <c r="A84" s="28">
        <v>6</v>
      </c>
      <c r="B84" s="29" t="s">
        <v>314</v>
      </c>
      <c r="C84" s="30" t="s">
        <v>11</v>
      </c>
      <c r="D84" s="29" t="s">
        <v>314</v>
      </c>
      <c r="E84" s="109" t="s">
        <v>438</v>
      </c>
      <c r="F84" s="23"/>
      <c r="G84" s="16"/>
    </row>
    <row r="85" spans="1:7" ht="34.5" customHeight="1" thickBot="1">
      <c r="A85" s="28">
        <v>7</v>
      </c>
      <c r="B85" s="29" t="s">
        <v>315</v>
      </c>
      <c r="C85" s="30" t="s">
        <v>11</v>
      </c>
      <c r="D85" s="29" t="s">
        <v>315</v>
      </c>
      <c r="E85" s="109" t="s">
        <v>355</v>
      </c>
      <c r="F85" s="23"/>
      <c r="G85" s="16"/>
    </row>
    <row r="86" spans="1:7" ht="33.75" customHeight="1" thickBot="1">
      <c r="A86" s="155">
        <v>8</v>
      </c>
      <c r="B86" s="168" t="s">
        <v>316</v>
      </c>
      <c r="C86" s="30" t="s">
        <v>11</v>
      </c>
      <c r="D86" s="29" t="s">
        <v>317</v>
      </c>
      <c r="E86" s="127" t="s">
        <v>356</v>
      </c>
      <c r="F86" s="23"/>
      <c r="G86" s="16"/>
    </row>
    <row r="87" spans="1:7" ht="19.5" customHeight="1" thickBot="1">
      <c r="A87" s="159"/>
      <c r="B87" s="169"/>
      <c r="C87" s="30"/>
      <c r="D87" s="29" t="s">
        <v>318</v>
      </c>
      <c r="E87" s="109" t="s">
        <v>367</v>
      </c>
      <c r="F87" s="23"/>
      <c r="G87" s="16"/>
    </row>
    <row r="88" spans="1:7" ht="21" customHeight="1" thickBot="1">
      <c r="A88" s="152" t="s">
        <v>4</v>
      </c>
      <c r="B88" s="153"/>
      <c r="C88" s="153"/>
      <c r="D88" s="153"/>
      <c r="E88" s="153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5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09" t="s">
        <v>472</v>
      </c>
      <c r="F90" s="23"/>
      <c r="G90" s="16"/>
    </row>
    <row r="91" spans="1:7" ht="33.75" customHeight="1" thickBot="1">
      <c r="A91" s="166">
        <v>2</v>
      </c>
      <c r="B91" s="155" t="s">
        <v>168</v>
      </c>
      <c r="C91" s="30" t="s">
        <v>11</v>
      </c>
      <c r="D91" s="29" t="s">
        <v>168</v>
      </c>
      <c r="E91" s="109" t="s">
        <v>345</v>
      </c>
      <c r="F91" s="23"/>
      <c r="G91" s="16"/>
    </row>
    <row r="92" spans="1:7" ht="30.75" customHeight="1" thickBot="1">
      <c r="A92" s="167"/>
      <c r="B92" s="159"/>
      <c r="C92" s="30" t="s">
        <v>11</v>
      </c>
      <c r="D92" s="29" t="s">
        <v>168</v>
      </c>
      <c r="E92" s="109" t="s">
        <v>364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9" t="s">
        <v>347</v>
      </c>
      <c r="F93" s="23"/>
      <c r="G93" s="16"/>
    </row>
    <row r="94" spans="1:7" ht="34.5" customHeight="1" thickBot="1">
      <c r="A94" s="28">
        <v>4</v>
      </c>
      <c r="B94" s="29" t="s">
        <v>312</v>
      </c>
      <c r="C94" s="30" t="s">
        <v>349</v>
      </c>
      <c r="D94" s="29" t="s">
        <v>312</v>
      </c>
      <c r="E94" s="109">
        <v>8.25</v>
      </c>
      <c r="F94" s="23"/>
      <c r="G94" s="16"/>
    </row>
    <row r="95" spans="1:7" ht="48.75" customHeight="1" thickBot="1">
      <c r="A95" s="28">
        <v>5</v>
      </c>
      <c r="B95" s="29" t="s">
        <v>313</v>
      </c>
      <c r="C95" s="30" t="s">
        <v>11</v>
      </c>
      <c r="D95" s="29" t="s">
        <v>313</v>
      </c>
      <c r="E95" s="109" t="s">
        <v>469</v>
      </c>
      <c r="F95" s="23"/>
      <c r="G95" s="16"/>
    </row>
    <row r="96" spans="1:7" ht="34.5" customHeight="1" thickBot="1">
      <c r="A96" s="28">
        <v>6</v>
      </c>
      <c r="B96" s="29" t="s">
        <v>314</v>
      </c>
      <c r="C96" s="30" t="s">
        <v>11</v>
      </c>
      <c r="D96" s="29" t="s">
        <v>314</v>
      </c>
      <c r="E96" s="109" t="s">
        <v>438</v>
      </c>
      <c r="F96" s="23"/>
      <c r="G96" s="16"/>
    </row>
    <row r="97" spans="1:7" ht="34.5" customHeight="1" thickBot="1">
      <c r="A97" s="28">
        <v>7</v>
      </c>
      <c r="B97" s="29" t="s">
        <v>315</v>
      </c>
      <c r="C97" s="30" t="s">
        <v>11</v>
      </c>
      <c r="D97" s="29" t="s">
        <v>315</v>
      </c>
      <c r="E97" s="109" t="s">
        <v>355</v>
      </c>
      <c r="F97" s="23"/>
      <c r="G97" s="16"/>
    </row>
    <row r="98" spans="1:7" ht="33.75" customHeight="1" thickBot="1">
      <c r="A98" s="155">
        <v>8</v>
      </c>
      <c r="B98" s="168" t="s">
        <v>316</v>
      </c>
      <c r="C98" s="30" t="s">
        <v>11</v>
      </c>
      <c r="D98" s="29" t="s">
        <v>317</v>
      </c>
      <c r="E98" s="127" t="s">
        <v>365</v>
      </c>
      <c r="F98" s="23"/>
      <c r="G98" s="16"/>
    </row>
    <row r="99" spans="1:7" ht="19.5" customHeight="1" thickBot="1">
      <c r="A99" s="159"/>
      <c r="B99" s="169"/>
      <c r="C99" s="30"/>
      <c r="D99" s="29" t="s">
        <v>318</v>
      </c>
      <c r="E99" s="109" t="s">
        <v>366</v>
      </c>
      <c r="F99" s="23"/>
      <c r="G99" s="16"/>
    </row>
    <row r="100" spans="1:7" ht="21" customHeight="1" thickBot="1">
      <c r="A100" s="152" t="s">
        <v>4</v>
      </c>
      <c r="B100" s="153"/>
      <c r="C100" s="153"/>
      <c r="D100" s="153"/>
      <c r="E100" s="153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5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09" t="s">
        <v>472</v>
      </c>
      <c r="F102" s="23"/>
      <c r="G102" s="16"/>
    </row>
    <row r="103" spans="1:7" ht="33.75" customHeight="1" thickBot="1">
      <c r="A103" s="166">
        <v>2</v>
      </c>
      <c r="B103" s="155" t="s">
        <v>168</v>
      </c>
      <c r="C103" s="30" t="s">
        <v>11</v>
      </c>
      <c r="D103" s="29" t="s">
        <v>168</v>
      </c>
      <c r="E103" s="109" t="s">
        <v>345</v>
      </c>
      <c r="F103" s="23"/>
      <c r="G103" s="16"/>
    </row>
    <row r="104" spans="1:7" ht="30.75" customHeight="1" thickBot="1">
      <c r="A104" s="167"/>
      <c r="B104" s="159"/>
      <c r="C104" s="30" t="s">
        <v>11</v>
      </c>
      <c r="D104" s="29" t="s">
        <v>168</v>
      </c>
      <c r="E104" s="109" t="s">
        <v>466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9" t="s">
        <v>347</v>
      </c>
      <c r="F105" s="23"/>
      <c r="G105" s="16"/>
    </row>
    <row r="106" spans="1:7" ht="34.5" customHeight="1" thickBot="1">
      <c r="A106" s="28">
        <v>4</v>
      </c>
      <c r="B106" s="29" t="s">
        <v>312</v>
      </c>
      <c r="C106" s="30" t="s">
        <v>349</v>
      </c>
      <c r="D106" s="29" t="s">
        <v>312</v>
      </c>
      <c r="E106" s="109">
        <v>11.65</v>
      </c>
      <c r="F106" s="23"/>
      <c r="G106" s="16"/>
    </row>
    <row r="107" spans="1:7" ht="48.75" customHeight="1" thickBot="1">
      <c r="A107" s="28">
        <v>5</v>
      </c>
      <c r="B107" s="29" t="s">
        <v>313</v>
      </c>
      <c r="C107" s="30" t="s">
        <v>11</v>
      </c>
      <c r="D107" s="29" t="s">
        <v>313</v>
      </c>
      <c r="E107" s="109" t="s">
        <v>469</v>
      </c>
      <c r="F107" s="23"/>
      <c r="G107" s="16"/>
    </row>
    <row r="108" spans="1:7" ht="34.5" customHeight="1" thickBot="1">
      <c r="A108" s="28">
        <v>6</v>
      </c>
      <c r="B108" s="29" t="s">
        <v>314</v>
      </c>
      <c r="C108" s="30" t="s">
        <v>11</v>
      </c>
      <c r="D108" s="29" t="s">
        <v>314</v>
      </c>
      <c r="E108" s="109" t="s">
        <v>438</v>
      </c>
      <c r="F108" s="23"/>
      <c r="G108" s="16"/>
    </row>
    <row r="109" spans="1:7" ht="34.5" customHeight="1" thickBot="1">
      <c r="A109" s="28">
        <v>7</v>
      </c>
      <c r="B109" s="29" t="s">
        <v>315</v>
      </c>
      <c r="C109" s="30" t="s">
        <v>11</v>
      </c>
      <c r="D109" s="29" t="s">
        <v>315</v>
      </c>
      <c r="E109" s="109" t="s">
        <v>355</v>
      </c>
      <c r="F109" s="23"/>
      <c r="G109" s="16"/>
    </row>
    <row r="110" spans="1:7" ht="33.75" customHeight="1" thickBot="1">
      <c r="A110" s="155">
        <v>8</v>
      </c>
      <c r="B110" s="168" t="s">
        <v>316</v>
      </c>
      <c r="C110" s="30" t="s">
        <v>11</v>
      </c>
      <c r="D110" s="29" t="s">
        <v>317</v>
      </c>
      <c r="E110" s="127" t="s">
        <v>297</v>
      </c>
      <c r="F110" s="23"/>
      <c r="G110" s="16"/>
    </row>
    <row r="111" spans="1:7" ht="19.5" customHeight="1" thickBot="1">
      <c r="A111" s="159"/>
      <c r="B111" s="169"/>
      <c r="C111" s="30"/>
      <c r="D111" s="29" t="s">
        <v>318</v>
      </c>
      <c r="E111" s="109" t="s">
        <v>369</v>
      </c>
      <c r="F111" s="23"/>
      <c r="G111" s="16"/>
    </row>
    <row r="112" spans="1:7" ht="21" customHeight="1" thickBot="1">
      <c r="A112" s="152" t="s">
        <v>4</v>
      </c>
      <c r="B112" s="153"/>
      <c r="C112" s="153"/>
      <c r="D112" s="153"/>
      <c r="E112" s="153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25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09" t="s">
        <v>472</v>
      </c>
      <c r="F114" s="23"/>
      <c r="G114" s="16"/>
    </row>
    <row r="115" spans="1:7" ht="33.75" customHeight="1" thickBot="1">
      <c r="A115" s="166">
        <v>2</v>
      </c>
      <c r="B115" s="155" t="s">
        <v>168</v>
      </c>
      <c r="C115" s="30" t="s">
        <v>11</v>
      </c>
      <c r="D115" s="29" t="s">
        <v>168</v>
      </c>
      <c r="E115" s="109" t="s">
        <v>345</v>
      </c>
      <c r="F115" s="23"/>
      <c r="G115" s="16"/>
    </row>
    <row r="116" spans="1:7" ht="30.75" customHeight="1" thickBot="1">
      <c r="A116" s="167"/>
      <c r="B116" s="159"/>
      <c r="C116" s="30" t="s">
        <v>11</v>
      </c>
      <c r="D116" s="29" t="s">
        <v>168</v>
      </c>
      <c r="E116" s="109" t="s">
        <v>370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09" t="s">
        <v>347</v>
      </c>
      <c r="F117" s="23"/>
      <c r="G117" s="16"/>
    </row>
    <row r="118" spans="1:7" ht="34.5" customHeight="1" thickBot="1">
      <c r="A118" s="28">
        <v>4</v>
      </c>
      <c r="B118" s="29" t="s">
        <v>312</v>
      </c>
      <c r="C118" s="30" t="s">
        <v>349</v>
      </c>
      <c r="D118" s="29" t="s">
        <v>312</v>
      </c>
      <c r="E118" s="109">
        <v>1.03</v>
      </c>
      <c r="F118" s="23"/>
      <c r="G118" s="16"/>
    </row>
    <row r="119" spans="1:7" ht="48.75" customHeight="1" thickBot="1">
      <c r="A119" s="28">
        <v>5</v>
      </c>
      <c r="B119" s="29" t="s">
        <v>313</v>
      </c>
      <c r="C119" s="30" t="s">
        <v>11</v>
      </c>
      <c r="D119" s="29" t="s">
        <v>313</v>
      </c>
      <c r="E119" s="109" t="s">
        <v>469</v>
      </c>
      <c r="F119" s="23"/>
      <c r="G119" s="16"/>
    </row>
    <row r="120" spans="1:7" ht="34.5" customHeight="1" thickBot="1">
      <c r="A120" s="28">
        <v>6</v>
      </c>
      <c r="B120" s="29" t="s">
        <v>314</v>
      </c>
      <c r="C120" s="30" t="s">
        <v>11</v>
      </c>
      <c r="D120" s="29" t="s">
        <v>314</v>
      </c>
      <c r="E120" s="109" t="s">
        <v>438</v>
      </c>
      <c r="F120" s="23"/>
      <c r="G120" s="16"/>
    </row>
    <row r="121" spans="1:7" ht="34.5" customHeight="1" thickBot="1">
      <c r="A121" s="28">
        <v>7</v>
      </c>
      <c r="B121" s="29" t="s">
        <v>315</v>
      </c>
      <c r="C121" s="30" t="s">
        <v>11</v>
      </c>
      <c r="D121" s="29" t="s">
        <v>315</v>
      </c>
      <c r="E121" s="109" t="s">
        <v>371</v>
      </c>
      <c r="F121" s="23"/>
      <c r="G121" s="16"/>
    </row>
    <row r="122" spans="1:7" ht="33.75" customHeight="1" thickBot="1">
      <c r="A122" s="155">
        <v>8</v>
      </c>
      <c r="B122" s="168" t="s">
        <v>316</v>
      </c>
      <c r="C122" s="30" t="s">
        <v>11</v>
      </c>
      <c r="D122" s="29" t="s">
        <v>317</v>
      </c>
      <c r="E122" s="127" t="s">
        <v>356</v>
      </c>
      <c r="F122" s="23"/>
      <c r="G122" s="16"/>
    </row>
    <row r="123" spans="1:7" ht="19.5" customHeight="1" thickBot="1">
      <c r="A123" s="159"/>
      <c r="B123" s="169"/>
      <c r="C123" s="30"/>
      <c r="D123" s="29" t="s">
        <v>318</v>
      </c>
      <c r="E123" s="109" t="s">
        <v>367</v>
      </c>
      <c r="F123" s="23"/>
      <c r="G123" s="16"/>
    </row>
    <row r="124" spans="1:7" ht="21" customHeight="1" thickBot="1">
      <c r="A124" s="152" t="s">
        <v>4</v>
      </c>
      <c r="B124" s="153"/>
      <c r="C124" s="153"/>
      <c r="D124" s="153"/>
      <c r="E124" s="153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25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09" t="s">
        <v>472</v>
      </c>
      <c r="F126" s="23"/>
      <c r="G126" s="16"/>
    </row>
    <row r="127" spans="1:7" ht="33.75" customHeight="1" thickBot="1">
      <c r="A127" s="166">
        <v>2</v>
      </c>
      <c r="B127" s="155" t="s">
        <v>168</v>
      </c>
      <c r="C127" s="30" t="s">
        <v>11</v>
      </c>
      <c r="D127" s="29" t="s">
        <v>168</v>
      </c>
      <c r="E127" s="109" t="s">
        <v>372</v>
      </c>
      <c r="F127" s="23"/>
      <c r="G127" s="16"/>
    </row>
    <row r="128" spans="1:7" ht="30.75" customHeight="1" thickBot="1">
      <c r="A128" s="167"/>
      <c r="B128" s="159"/>
      <c r="C128" s="30" t="s">
        <v>11</v>
      </c>
      <c r="D128" s="29" t="s">
        <v>168</v>
      </c>
      <c r="E128" s="109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09" t="s">
        <v>347</v>
      </c>
      <c r="F129" s="23"/>
      <c r="G129" s="16"/>
    </row>
    <row r="130" spans="1:7" ht="34.5" customHeight="1" thickBot="1">
      <c r="A130" s="28">
        <v>4</v>
      </c>
      <c r="B130" s="29" t="s">
        <v>312</v>
      </c>
      <c r="C130" s="30" t="s">
        <v>349</v>
      </c>
      <c r="D130" s="29" t="s">
        <v>312</v>
      </c>
      <c r="E130" s="109">
        <v>16.39</v>
      </c>
      <c r="F130" s="23"/>
      <c r="G130" s="16"/>
    </row>
    <row r="131" spans="1:7" ht="48.75" customHeight="1" thickBot="1">
      <c r="A131" s="28">
        <v>5</v>
      </c>
      <c r="B131" s="29" t="s">
        <v>313</v>
      </c>
      <c r="C131" s="30" t="s">
        <v>11</v>
      </c>
      <c r="D131" s="29" t="s">
        <v>313</v>
      </c>
      <c r="E131" s="109" t="s">
        <v>469</v>
      </c>
      <c r="F131" s="23"/>
      <c r="G131" s="16"/>
    </row>
    <row r="132" spans="1:7" ht="34.5" customHeight="1" thickBot="1">
      <c r="A132" s="28">
        <v>6</v>
      </c>
      <c r="B132" s="29" t="s">
        <v>314</v>
      </c>
      <c r="C132" s="30" t="s">
        <v>11</v>
      </c>
      <c r="D132" s="29" t="s">
        <v>314</v>
      </c>
      <c r="E132" s="109" t="s">
        <v>438</v>
      </c>
      <c r="F132" s="23"/>
      <c r="G132" s="16"/>
    </row>
    <row r="133" spans="1:7" ht="34.5" customHeight="1" thickBot="1">
      <c r="A133" s="28">
        <v>7</v>
      </c>
      <c r="B133" s="29" t="s">
        <v>315</v>
      </c>
      <c r="C133" s="30" t="s">
        <v>11</v>
      </c>
      <c r="D133" s="29" t="s">
        <v>315</v>
      </c>
      <c r="E133" s="109" t="s">
        <v>373</v>
      </c>
      <c r="F133" s="23"/>
      <c r="G133" s="16"/>
    </row>
    <row r="134" spans="1:7" ht="33.75" customHeight="1" thickBot="1">
      <c r="A134" s="155">
        <v>8</v>
      </c>
      <c r="B134" s="168" t="s">
        <v>316</v>
      </c>
      <c r="C134" s="30" t="s">
        <v>11</v>
      </c>
      <c r="D134" s="29" t="s">
        <v>317</v>
      </c>
      <c r="E134" s="127" t="s">
        <v>374</v>
      </c>
      <c r="F134" s="23"/>
      <c r="G134" s="16"/>
    </row>
    <row r="135" spans="1:7" ht="19.5" customHeight="1" thickBot="1">
      <c r="A135" s="159"/>
      <c r="B135" s="169"/>
      <c r="C135" s="30"/>
      <c r="D135" s="29" t="s">
        <v>318</v>
      </c>
      <c r="E135" s="109" t="s">
        <v>444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:A8"/>
    <mergeCell ref="B7:B8"/>
    <mergeCell ref="A14:A15"/>
    <mergeCell ref="B14:B15"/>
    <mergeCell ref="A40:E40"/>
    <mergeCell ref="A43:A44"/>
    <mergeCell ref="B43:B44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6"/>
  <sheetViews>
    <sheetView zoomScaleSheetLayoutView="100" zoomScalePageLayoutView="0" workbookViewId="0" topLeftCell="A13">
      <selection activeCell="K17" sqref="K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70" t="s">
        <v>169</v>
      </c>
      <c r="B2" s="171"/>
      <c r="C2" s="171"/>
      <c r="D2" s="171"/>
      <c r="E2" s="17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472</v>
      </c>
      <c r="F6" s="172"/>
      <c r="G6" s="173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72"/>
      <c r="G7" s="173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2"/>
      <c r="G8" s="173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72"/>
      <c r="G9" s="173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13">
        <v>25.89</v>
      </c>
      <c r="F10" s="172"/>
      <c r="G10" s="173"/>
      <c r="H10" s="16"/>
      <c r="I10" s="70"/>
      <c r="J10" s="70"/>
      <c r="K10" s="70"/>
    </row>
    <row r="11" spans="1:8" ht="31.5" customHeight="1">
      <c r="A11" s="181">
        <v>6</v>
      </c>
      <c r="B11" s="181" t="s">
        <v>171</v>
      </c>
      <c r="C11" s="182" t="s">
        <v>11</v>
      </c>
      <c r="D11" s="24" t="s">
        <v>172</v>
      </c>
      <c r="E11" s="24" t="s">
        <v>297</v>
      </c>
      <c r="F11" s="172"/>
      <c r="G11" s="173"/>
      <c r="H11" s="16"/>
    </row>
    <row r="12" spans="1:8" ht="33.75" customHeight="1" thickBot="1">
      <c r="A12" s="181"/>
      <c r="B12" s="181"/>
      <c r="C12" s="182"/>
      <c r="D12" s="24" t="s">
        <v>173</v>
      </c>
      <c r="E12" s="31" t="s">
        <v>369</v>
      </c>
      <c r="F12" s="172"/>
      <c r="G12" s="173"/>
      <c r="H12" s="16"/>
    </row>
    <row r="13" spans="1:8" ht="36" customHeight="1">
      <c r="A13" s="181">
        <v>7</v>
      </c>
      <c r="B13" s="181" t="s">
        <v>174</v>
      </c>
      <c r="C13" s="182" t="s">
        <v>11</v>
      </c>
      <c r="D13" s="25" t="s">
        <v>175</v>
      </c>
      <c r="E13" s="25"/>
      <c r="F13" s="172"/>
      <c r="G13" s="173"/>
      <c r="H13" s="16"/>
    </row>
    <row r="14" spans="1:8" ht="33.75" customHeight="1">
      <c r="A14" s="181"/>
      <c r="B14" s="181"/>
      <c r="C14" s="182"/>
      <c r="D14" s="24" t="s">
        <v>176</v>
      </c>
      <c r="E14" s="25"/>
      <c r="F14" s="172"/>
      <c r="G14" s="173"/>
      <c r="H14" s="16"/>
    </row>
    <row r="15" spans="1:8" ht="29.25" customHeight="1">
      <c r="A15" s="181">
        <v>8</v>
      </c>
      <c r="B15" s="181" t="s">
        <v>177</v>
      </c>
      <c r="C15" s="182" t="s">
        <v>11</v>
      </c>
      <c r="D15" s="74" t="s">
        <v>178</v>
      </c>
      <c r="E15" s="24" t="s">
        <v>473</v>
      </c>
      <c r="F15" s="172"/>
      <c r="G15" s="173"/>
      <c r="H15" s="16"/>
    </row>
    <row r="16" spans="1:8" ht="27" customHeight="1">
      <c r="A16" s="181"/>
      <c r="B16" s="181"/>
      <c r="C16" s="182"/>
      <c r="D16" s="74" t="s">
        <v>179</v>
      </c>
      <c r="E16" s="24" t="s">
        <v>481</v>
      </c>
      <c r="F16" s="172"/>
      <c r="G16" s="173"/>
      <c r="H16" s="16"/>
    </row>
    <row r="17" spans="1:8" ht="26.25" customHeight="1">
      <c r="A17" s="181"/>
      <c r="B17" s="181"/>
      <c r="C17" s="182"/>
      <c r="D17" s="74" t="s">
        <v>180</v>
      </c>
      <c r="E17" s="131" t="s">
        <v>474</v>
      </c>
      <c r="F17" s="172"/>
      <c r="G17" s="173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480</v>
      </c>
      <c r="F18" s="172"/>
      <c r="G18" s="173"/>
      <c r="H18" s="16"/>
    </row>
    <row r="19" spans="1:8" ht="36" customHeight="1">
      <c r="A19" s="181">
        <v>10</v>
      </c>
      <c r="B19" s="181" t="s">
        <v>182</v>
      </c>
      <c r="C19" s="182" t="s">
        <v>11</v>
      </c>
      <c r="D19" s="24" t="s">
        <v>182</v>
      </c>
      <c r="E19" s="24" t="s">
        <v>294</v>
      </c>
      <c r="F19" s="172"/>
      <c r="G19" s="173"/>
      <c r="H19" s="16"/>
    </row>
    <row r="20" spans="1:8" ht="33.75" customHeight="1">
      <c r="A20" s="181"/>
      <c r="B20" s="181"/>
      <c r="C20" s="182"/>
      <c r="D20" s="24" t="s">
        <v>183</v>
      </c>
      <c r="E20" s="25" t="s">
        <v>291</v>
      </c>
      <c r="F20" s="172"/>
      <c r="G20" s="173"/>
      <c r="H20" s="16"/>
    </row>
    <row r="21" spans="1:8" ht="36" customHeight="1">
      <c r="A21" s="181">
        <v>11</v>
      </c>
      <c r="B21" s="181" t="s">
        <v>184</v>
      </c>
      <c r="C21" s="182" t="s">
        <v>11</v>
      </c>
      <c r="D21" s="71" t="s">
        <v>184</v>
      </c>
      <c r="E21" s="132">
        <v>0.013</v>
      </c>
      <c r="F21" s="172"/>
      <c r="G21" s="173"/>
      <c r="H21" s="16"/>
    </row>
    <row r="22" spans="1:8" ht="36" customHeight="1">
      <c r="A22" s="181"/>
      <c r="B22" s="181"/>
      <c r="C22" s="182"/>
      <c r="D22" s="71" t="s">
        <v>183</v>
      </c>
      <c r="E22" s="72" t="s">
        <v>291</v>
      </c>
      <c r="F22" s="172"/>
      <c r="G22" s="173"/>
      <c r="H22" s="16"/>
    </row>
    <row r="23" spans="1:9" ht="39.75" customHeight="1">
      <c r="A23" s="183" t="s">
        <v>185</v>
      </c>
      <c r="B23" s="184"/>
      <c r="C23" s="184"/>
      <c r="D23" s="184"/>
      <c r="E23" s="185"/>
      <c r="F23" s="40"/>
      <c r="G23" s="17"/>
      <c r="H23" s="16"/>
      <c r="I23" s="6"/>
    </row>
    <row r="24" spans="1:8" ht="27.75" customHeight="1">
      <c r="A24" s="181">
        <v>12</v>
      </c>
      <c r="B24" s="181" t="s">
        <v>186</v>
      </c>
      <c r="C24" s="182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81"/>
      <c r="B25" s="181"/>
      <c r="C25" s="182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81"/>
      <c r="B26" s="181"/>
      <c r="C26" s="182"/>
      <c r="D26" s="24" t="s">
        <v>180</v>
      </c>
      <c r="E26" s="25" t="s">
        <v>476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0">
      <selection activeCell="E26" sqref="E2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70" t="s">
        <v>169</v>
      </c>
      <c r="B2" s="171"/>
      <c r="C2" s="171"/>
      <c r="D2" s="171"/>
      <c r="E2" s="17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472</v>
      </c>
      <c r="F6" s="172"/>
      <c r="G6" s="173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72"/>
      <c r="G7" s="173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2"/>
      <c r="G8" s="173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72"/>
      <c r="G9" s="173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13">
        <v>25.12</v>
      </c>
      <c r="F10" s="172"/>
      <c r="G10" s="173"/>
      <c r="H10" s="16"/>
      <c r="I10" s="70"/>
      <c r="J10" s="70"/>
      <c r="K10" s="70"/>
    </row>
    <row r="11" spans="1:8" ht="31.5" customHeight="1">
      <c r="A11" s="181">
        <v>6</v>
      </c>
      <c r="B11" s="181" t="s">
        <v>171</v>
      </c>
      <c r="C11" s="182" t="s">
        <v>11</v>
      </c>
      <c r="D11" s="24" t="s">
        <v>172</v>
      </c>
      <c r="E11" s="24" t="s">
        <v>297</v>
      </c>
      <c r="F11" s="172"/>
      <c r="G11" s="173"/>
      <c r="H11" s="16"/>
    </row>
    <row r="12" spans="1:8" ht="33.75" customHeight="1" thickBot="1">
      <c r="A12" s="181"/>
      <c r="B12" s="181"/>
      <c r="C12" s="182"/>
      <c r="D12" s="24" t="s">
        <v>173</v>
      </c>
      <c r="E12" s="31" t="s">
        <v>369</v>
      </c>
      <c r="F12" s="172"/>
      <c r="G12" s="173"/>
      <c r="H12" s="16"/>
    </row>
    <row r="13" spans="1:8" ht="36" customHeight="1">
      <c r="A13" s="181">
        <v>7</v>
      </c>
      <c r="B13" s="181" t="s">
        <v>174</v>
      </c>
      <c r="C13" s="182" t="s">
        <v>11</v>
      </c>
      <c r="D13" s="25" t="s">
        <v>175</v>
      </c>
      <c r="E13" s="25"/>
      <c r="F13" s="172"/>
      <c r="G13" s="173"/>
      <c r="H13" s="16"/>
    </row>
    <row r="14" spans="1:8" ht="33.75" customHeight="1">
      <c r="A14" s="181"/>
      <c r="B14" s="181"/>
      <c r="C14" s="182"/>
      <c r="D14" s="24" t="s">
        <v>176</v>
      </c>
      <c r="E14" s="25"/>
      <c r="F14" s="172"/>
      <c r="G14" s="173"/>
      <c r="H14" s="16"/>
    </row>
    <row r="15" spans="1:8" ht="29.25" customHeight="1">
      <c r="A15" s="181">
        <v>8</v>
      </c>
      <c r="B15" s="181" t="s">
        <v>177</v>
      </c>
      <c r="C15" s="182" t="s">
        <v>11</v>
      </c>
      <c r="D15" s="74" t="s">
        <v>178</v>
      </c>
      <c r="E15" s="24" t="s">
        <v>467</v>
      </c>
      <c r="F15" s="172"/>
      <c r="G15" s="173"/>
      <c r="H15" s="16"/>
    </row>
    <row r="16" spans="1:8" ht="27" customHeight="1">
      <c r="A16" s="181"/>
      <c r="B16" s="181"/>
      <c r="C16" s="182"/>
      <c r="D16" s="74" t="s">
        <v>179</v>
      </c>
      <c r="E16" s="24" t="s">
        <v>478</v>
      </c>
      <c r="F16" s="172"/>
      <c r="G16" s="173"/>
      <c r="H16" s="16"/>
    </row>
    <row r="17" spans="1:8" ht="26.25" customHeight="1">
      <c r="A17" s="181"/>
      <c r="B17" s="181"/>
      <c r="C17" s="182"/>
      <c r="D17" s="74" t="s">
        <v>180</v>
      </c>
      <c r="E17" s="24" t="s">
        <v>477</v>
      </c>
      <c r="F17" s="172"/>
      <c r="G17" s="173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480</v>
      </c>
      <c r="F18" s="172"/>
      <c r="G18" s="173"/>
      <c r="H18" s="16"/>
    </row>
    <row r="19" spans="1:8" ht="36" customHeight="1">
      <c r="A19" s="181">
        <v>10</v>
      </c>
      <c r="B19" s="181" t="s">
        <v>182</v>
      </c>
      <c r="C19" s="182" t="s">
        <v>11</v>
      </c>
      <c r="D19" s="24" t="s">
        <v>182</v>
      </c>
      <c r="E19" s="24" t="s">
        <v>294</v>
      </c>
      <c r="F19" s="172"/>
      <c r="G19" s="173"/>
      <c r="H19" s="16"/>
    </row>
    <row r="20" spans="1:8" ht="33.75" customHeight="1">
      <c r="A20" s="181"/>
      <c r="B20" s="181"/>
      <c r="C20" s="182"/>
      <c r="D20" s="24" t="s">
        <v>183</v>
      </c>
      <c r="E20" s="25" t="s">
        <v>291</v>
      </c>
      <c r="F20" s="172"/>
      <c r="G20" s="173"/>
      <c r="H20" s="16"/>
    </row>
    <row r="21" spans="1:8" ht="36" customHeight="1">
      <c r="A21" s="181">
        <v>11</v>
      </c>
      <c r="B21" s="181" t="s">
        <v>184</v>
      </c>
      <c r="C21" s="182" t="s">
        <v>11</v>
      </c>
      <c r="D21" s="71" t="s">
        <v>184</v>
      </c>
      <c r="E21" s="72"/>
      <c r="F21" s="172"/>
      <c r="G21" s="173"/>
      <c r="H21" s="16"/>
    </row>
    <row r="22" spans="1:8" ht="36" customHeight="1">
      <c r="A22" s="181"/>
      <c r="B22" s="181"/>
      <c r="C22" s="182"/>
      <c r="D22" s="71" t="s">
        <v>183</v>
      </c>
      <c r="E22" s="72"/>
      <c r="F22" s="172"/>
      <c r="G22" s="173"/>
      <c r="H22" s="16"/>
    </row>
    <row r="23" spans="1:9" ht="39.75" customHeight="1">
      <c r="A23" s="183" t="s">
        <v>185</v>
      </c>
      <c r="B23" s="184"/>
      <c r="C23" s="184"/>
      <c r="D23" s="184"/>
      <c r="E23" s="185"/>
      <c r="F23" s="40"/>
      <c r="G23" s="17"/>
      <c r="H23" s="16"/>
      <c r="I23" s="6"/>
    </row>
    <row r="24" spans="1:8" ht="27.75" customHeight="1">
      <c r="A24" s="181">
        <v>12</v>
      </c>
      <c r="B24" s="181" t="s">
        <v>186</v>
      </c>
      <c r="C24" s="182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81"/>
      <c r="B25" s="181"/>
      <c r="C25" s="182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81"/>
      <c r="B26" s="181"/>
      <c r="C26" s="182"/>
      <c r="D26" s="24" t="s">
        <v>180</v>
      </c>
      <c r="E26" s="25" t="s">
        <v>476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K34" sqref="K3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70" t="s">
        <v>169</v>
      </c>
      <c r="B2" s="171"/>
      <c r="C2" s="171"/>
      <c r="D2" s="171"/>
      <c r="E2" s="17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472</v>
      </c>
      <c r="F6" s="172"/>
      <c r="G6" s="173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72"/>
      <c r="G7" s="173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2"/>
      <c r="G8" s="173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72"/>
      <c r="G9" s="173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13">
        <v>3.53</v>
      </c>
      <c r="F10" s="172"/>
      <c r="G10" s="173"/>
      <c r="H10" s="16"/>
      <c r="I10" s="70"/>
      <c r="J10" s="70"/>
      <c r="K10" s="70"/>
    </row>
    <row r="11" spans="1:8" ht="31.5" customHeight="1">
      <c r="A11" s="181">
        <v>6</v>
      </c>
      <c r="B11" s="181" t="s">
        <v>171</v>
      </c>
      <c r="C11" s="182" t="s">
        <v>11</v>
      </c>
      <c r="D11" s="24" t="s">
        <v>172</v>
      </c>
      <c r="E11" s="24" t="s">
        <v>297</v>
      </c>
      <c r="F11" s="172"/>
      <c r="G11" s="173"/>
      <c r="H11" s="16"/>
    </row>
    <row r="12" spans="1:8" ht="33.75" customHeight="1">
      <c r="A12" s="181"/>
      <c r="B12" s="181"/>
      <c r="C12" s="182"/>
      <c r="D12" s="24" t="s">
        <v>173</v>
      </c>
      <c r="E12" s="24" t="s">
        <v>369</v>
      </c>
      <c r="F12" s="172"/>
      <c r="G12" s="173"/>
      <c r="H12" s="16"/>
    </row>
    <row r="13" spans="1:8" ht="36" customHeight="1">
      <c r="A13" s="181">
        <v>7</v>
      </c>
      <c r="B13" s="181" t="s">
        <v>174</v>
      </c>
      <c r="C13" s="182" t="s">
        <v>11</v>
      </c>
      <c r="D13" s="25" t="s">
        <v>175</v>
      </c>
      <c r="E13" s="25"/>
      <c r="F13" s="172"/>
      <c r="G13" s="173"/>
      <c r="H13" s="16"/>
    </row>
    <row r="14" spans="1:8" ht="33.75" customHeight="1">
      <c r="A14" s="181"/>
      <c r="B14" s="181"/>
      <c r="C14" s="182"/>
      <c r="D14" s="24" t="s">
        <v>176</v>
      </c>
      <c r="E14" s="25"/>
      <c r="F14" s="172"/>
      <c r="G14" s="173"/>
      <c r="H14" s="16"/>
    </row>
    <row r="15" spans="1:8" ht="29.25" customHeight="1">
      <c r="A15" s="181">
        <v>8</v>
      </c>
      <c r="B15" s="181" t="s">
        <v>177</v>
      </c>
      <c r="C15" s="182" t="s">
        <v>11</v>
      </c>
      <c r="D15" s="74" t="s">
        <v>178</v>
      </c>
      <c r="E15" s="24" t="s">
        <v>482</v>
      </c>
      <c r="F15" s="172"/>
      <c r="G15" s="173"/>
      <c r="H15" s="16"/>
    </row>
    <row r="16" spans="1:8" ht="27" customHeight="1">
      <c r="A16" s="181"/>
      <c r="B16" s="181"/>
      <c r="C16" s="182"/>
      <c r="D16" s="74" t="s">
        <v>179</v>
      </c>
      <c r="E16" s="24" t="s">
        <v>479</v>
      </c>
      <c r="F16" s="172"/>
      <c r="G16" s="173"/>
      <c r="H16" s="16"/>
    </row>
    <row r="17" spans="1:8" ht="26.25" customHeight="1">
      <c r="A17" s="181"/>
      <c r="B17" s="181"/>
      <c r="C17" s="182"/>
      <c r="D17" s="74" t="s">
        <v>180</v>
      </c>
      <c r="E17" s="24" t="s">
        <v>302</v>
      </c>
      <c r="F17" s="172"/>
      <c r="G17" s="173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480</v>
      </c>
      <c r="F18" s="172"/>
      <c r="G18" s="173"/>
      <c r="H18" s="16"/>
    </row>
    <row r="19" spans="1:8" ht="36" customHeight="1">
      <c r="A19" s="181">
        <v>10</v>
      </c>
      <c r="B19" s="181" t="s">
        <v>182</v>
      </c>
      <c r="C19" s="182" t="s">
        <v>11</v>
      </c>
      <c r="D19" s="24" t="s">
        <v>182</v>
      </c>
      <c r="E19" s="24"/>
      <c r="F19" s="172"/>
      <c r="G19" s="173"/>
      <c r="H19" s="16"/>
    </row>
    <row r="20" spans="1:8" ht="33.75" customHeight="1">
      <c r="A20" s="181"/>
      <c r="B20" s="181"/>
      <c r="C20" s="182"/>
      <c r="D20" s="24" t="s">
        <v>183</v>
      </c>
      <c r="E20" s="25" t="s">
        <v>301</v>
      </c>
      <c r="F20" s="172"/>
      <c r="G20" s="173"/>
      <c r="H20" s="16"/>
    </row>
    <row r="21" spans="1:8" ht="36" customHeight="1">
      <c r="A21" s="181">
        <v>11</v>
      </c>
      <c r="B21" s="181" t="s">
        <v>184</v>
      </c>
      <c r="C21" s="182" t="s">
        <v>11</v>
      </c>
      <c r="D21" s="71" t="s">
        <v>184</v>
      </c>
      <c r="E21" s="72">
        <v>0.61</v>
      </c>
      <c r="F21" s="172"/>
      <c r="G21" s="173"/>
      <c r="H21" s="16"/>
    </row>
    <row r="22" spans="1:8" ht="36" customHeight="1">
      <c r="A22" s="181"/>
      <c r="B22" s="181"/>
      <c r="C22" s="182"/>
      <c r="D22" s="71" t="s">
        <v>183</v>
      </c>
      <c r="E22" s="72" t="s">
        <v>301</v>
      </c>
      <c r="F22" s="172"/>
      <c r="G22" s="173"/>
      <c r="H22" s="16"/>
    </row>
    <row r="23" spans="1:9" ht="39.75" customHeight="1">
      <c r="A23" s="183" t="s">
        <v>185</v>
      </c>
      <c r="B23" s="184"/>
      <c r="C23" s="184"/>
      <c r="D23" s="184"/>
      <c r="E23" s="185"/>
      <c r="F23" s="40"/>
      <c r="G23" s="17"/>
      <c r="H23" s="16"/>
      <c r="I23" s="6"/>
    </row>
    <row r="24" spans="1:8" ht="27.75" customHeight="1">
      <c r="A24" s="181">
        <v>12</v>
      </c>
      <c r="B24" s="181" t="s">
        <v>186</v>
      </c>
      <c r="C24" s="182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81"/>
      <c r="B25" s="181"/>
      <c r="C25" s="182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81"/>
      <c r="B26" s="181"/>
      <c r="C26" s="182"/>
      <c r="D26" s="24" t="s">
        <v>180</v>
      </c>
      <c r="E26" s="25" t="s">
        <v>476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0">
      <selection activeCell="H14" sqref="H1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70" t="s">
        <v>169</v>
      </c>
      <c r="B2" s="171"/>
      <c r="C2" s="171"/>
      <c r="D2" s="171"/>
      <c r="E2" s="17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472</v>
      </c>
      <c r="F6" s="172"/>
      <c r="G6" s="173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72"/>
      <c r="G7" s="173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2"/>
      <c r="G8" s="173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72"/>
      <c r="G9" s="173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13">
        <v>32.046</v>
      </c>
      <c r="F10" s="172"/>
      <c r="G10" s="173"/>
      <c r="H10" s="16"/>
      <c r="I10" s="70"/>
      <c r="J10" s="70"/>
      <c r="K10" s="70"/>
    </row>
    <row r="11" spans="1:8" ht="31.5" customHeight="1">
      <c r="A11" s="181">
        <v>6</v>
      </c>
      <c r="B11" s="181" t="s">
        <v>171</v>
      </c>
      <c r="C11" s="182" t="s">
        <v>11</v>
      </c>
      <c r="D11" s="24" t="s">
        <v>172</v>
      </c>
      <c r="E11" s="24" t="s">
        <v>486</v>
      </c>
      <c r="F11" s="172"/>
      <c r="G11" s="173"/>
      <c r="H11" s="16"/>
    </row>
    <row r="12" spans="1:8" ht="33.75" customHeight="1" thickBot="1">
      <c r="A12" s="181"/>
      <c r="B12" s="181"/>
      <c r="C12" s="182"/>
      <c r="D12" s="24" t="s">
        <v>173</v>
      </c>
      <c r="E12" s="31" t="s">
        <v>444</v>
      </c>
      <c r="F12" s="172"/>
      <c r="G12" s="173"/>
      <c r="H12" s="16"/>
    </row>
    <row r="13" spans="1:8" ht="36" customHeight="1">
      <c r="A13" s="181">
        <v>7</v>
      </c>
      <c r="B13" s="181" t="s">
        <v>174</v>
      </c>
      <c r="C13" s="182" t="s">
        <v>11</v>
      </c>
      <c r="D13" s="25" t="s">
        <v>175</v>
      </c>
      <c r="E13" s="25"/>
      <c r="F13" s="172"/>
      <c r="G13" s="173"/>
      <c r="H13" s="16"/>
    </row>
    <row r="14" spans="1:8" ht="33.75" customHeight="1">
      <c r="A14" s="181"/>
      <c r="B14" s="181"/>
      <c r="C14" s="182"/>
      <c r="D14" s="24" t="s">
        <v>176</v>
      </c>
      <c r="E14" s="25"/>
      <c r="F14" s="172"/>
      <c r="G14" s="173"/>
      <c r="H14" s="16"/>
    </row>
    <row r="15" spans="1:8" ht="29.25" customHeight="1">
      <c r="A15" s="181">
        <v>8</v>
      </c>
      <c r="B15" s="181" t="s">
        <v>177</v>
      </c>
      <c r="C15" s="182" t="s">
        <v>11</v>
      </c>
      <c r="D15" s="74" t="s">
        <v>178</v>
      </c>
      <c r="E15" s="24" t="s">
        <v>468</v>
      </c>
      <c r="F15" s="172"/>
      <c r="G15" s="173"/>
      <c r="H15" s="16"/>
    </row>
    <row r="16" spans="1:8" ht="27" customHeight="1">
      <c r="A16" s="181"/>
      <c r="B16" s="181"/>
      <c r="C16" s="182"/>
      <c r="D16" s="74" t="s">
        <v>179</v>
      </c>
      <c r="E16" s="24" t="s">
        <v>484</v>
      </c>
      <c r="F16" s="172"/>
      <c r="G16" s="173"/>
      <c r="H16" s="16"/>
    </row>
    <row r="17" spans="1:8" ht="26.25" customHeight="1">
      <c r="A17" s="181"/>
      <c r="B17" s="181"/>
      <c r="C17" s="182"/>
      <c r="D17" s="74" t="s">
        <v>180</v>
      </c>
      <c r="E17" s="24" t="s">
        <v>302</v>
      </c>
      <c r="F17" s="172"/>
      <c r="G17" s="173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480</v>
      </c>
      <c r="F18" s="172"/>
      <c r="G18" s="173"/>
      <c r="H18" s="16"/>
    </row>
    <row r="19" spans="1:8" ht="36" customHeight="1">
      <c r="A19" s="181">
        <v>10</v>
      </c>
      <c r="B19" s="181" t="s">
        <v>182</v>
      </c>
      <c r="C19" s="182" t="s">
        <v>11</v>
      </c>
      <c r="D19" s="24" t="s">
        <v>182</v>
      </c>
      <c r="E19" s="24" t="s">
        <v>305</v>
      </c>
      <c r="F19" s="172"/>
      <c r="G19" s="173"/>
      <c r="H19" s="16"/>
    </row>
    <row r="20" spans="1:8" ht="33.75" customHeight="1">
      <c r="A20" s="181"/>
      <c r="B20" s="181"/>
      <c r="C20" s="182"/>
      <c r="D20" s="24" t="s">
        <v>183</v>
      </c>
      <c r="E20" s="25" t="s">
        <v>304</v>
      </c>
      <c r="F20" s="172"/>
      <c r="G20" s="173"/>
      <c r="H20" s="16"/>
    </row>
    <row r="21" spans="1:8" ht="36" customHeight="1">
      <c r="A21" s="181">
        <v>11</v>
      </c>
      <c r="B21" s="181" t="s">
        <v>184</v>
      </c>
      <c r="C21" s="182" t="s">
        <v>11</v>
      </c>
      <c r="D21" s="71" t="s">
        <v>184</v>
      </c>
      <c r="E21" s="132">
        <v>0.013</v>
      </c>
      <c r="F21" s="172"/>
      <c r="G21" s="173"/>
      <c r="H21" s="16"/>
    </row>
    <row r="22" spans="1:8" ht="36" customHeight="1">
      <c r="A22" s="181"/>
      <c r="B22" s="181"/>
      <c r="C22" s="182"/>
      <c r="D22" s="71" t="s">
        <v>183</v>
      </c>
      <c r="E22" s="72" t="s">
        <v>304</v>
      </c>
      <c r="F22" s="172"/>
      <c r="G22" s="173"/>
      <c r="H22" s="16"/>
    </row>
    <row r="23" spans="1:9" ht="39.75" customHeight="1">
      <c r="A23" s="183" t="s">
        <v>185</v>
      </c>
      <c r="B23" s="184"/>
      <c r="C23" s="184"/>
      <c r="D23" s="184"/>
      <c r="E23" s="185"/>
      <c r="F23" s="40"/>
      <c r="G23" s="17"/>
      <c r="H23" s="16"/>
      <c r="I23" s="6"/>
    </row>
    <row r="24" spans="1:8" ht="27.75" customHeight="1">
      <c r="A24" s="181">
        <v>12</v>
      </c>
      <c r="B24" s="181" t="s">
        <v>186</v>
      </c>
      <c r="C24" s="182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81"/>
      <c r="B25" s="181"/>
      <c r="C25" s="182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81"/>
      <c r="B26" s="181"/>
      <c r="C26" s="182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H18" sqref="H1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70" t="s">
        <v>169</v>
      </c>
      <c r="B2" s="171"/>
      <c r="C2" s="171"/>
      <c r="D2" s="171"/>
      <c r="E2" s="171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472</v>
      </c>
      <c r="F6" s="172"/>
      <c r="G6" s="173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306</v>
      </c>
      <c r="F7" s="172"/>
      <c r="G7" s="173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72"/>
      <c r="G8" s="173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72"/>
      <c r="G9" s="173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13">
        <v>5.341</v>
      </c>
      <c r="F10" s="172"/>
      <c r="G10" s="173"/>
      <c r="H10" s="16"/>
      <c r="I10" s="70"/>
      <c r="J10" s="70"/>
      <c r="K10" s="70"/>
    </row>
    <row r="11" spans="1:8" ht="31.5" customHeight="1">
      <c r="A11" s="181">
        <v>6</v>
      </c>
      <c r="B11" s="181" t="s">
        <v>171</v>
      </c>
      <c r="C11" s="182" t="s">
        <v>11</v>
      </c>
      <c r="D11" s="24" t="s">
        <v>172</v>
      </c>
      <c r="E11" s="24" t="s">
        <v>307</v>
      </c>
      <c r="F11" s="172"/>
      <c r="G11" s="173"/>
      <c r="H11" s="16"/>
    </row>
    <row r="12" spans="1:8" ht="33.75" customHeight="1">
      <c r="A12" s="181"/>
      <c r="B12" s="181"/>
      <c r="C12" s="182"/>
      <c r="D12" s="24" t="s">
        <v>173</v>
      </c>
      <c r="E12" s="127" t="s">
        <v>483</v>
      </c>
      <c r="F12" s="172"/>
      <c r="G12" s="173"/>
      <c r="H12" s="16"/>
    </row>
    <row r="13" spans="1:8" ht="36" customHeight="1">
      <c r="A13" s="181">
        <v>7</v>
      </c>
      <c r="B13" s="181" t="s">
        <v>174</v>
      </c>
      <c r="C13" s="182" t="s">
        <v>11</v>
      </c>
      <c r="D13" s="25" t="s">
        <v>175</v>
      </c>
      <c r="E13" s="25"/>
      <c r="F13" s="172"/>
      <c r="G13" s="173"/>
      <c r="H13" s="16"/>
    </row>
    <row r="14" spans="1:8" ht="33.75" customHeight="1">
      <c r="A14" s="181"/>
      <c r="B14" s="181"/>
      <c r="C14" s="182"/>
      <c r="D14" s="24" t="s">
        <v>176</v>
      </c>
      <c r="E14" s="25"/>
      <c r="F14" s="172"/>
      <c r="G14" s="173"/>
      <c r="H14" s="16"/>
    </row>
    <row r="15" spans="1:8" ht="29.25" customHeight="1">
      <c r="A15" s="181">
        <v>8</v>
      </c>
      <c r="B15" s="181" t="s">
        <v>177</v>
      </c>
      <c r="C15" s="182" t="s">
        <v>11</v>
      </c>
      <c r="D15" s="74" t="s">
        <v>178</v>
      </c>
      <c r="E15" s="24" t="s">
        <v>485</v>
      </c>
      <c r="F15" s="172"/>
      <c r="G15" s="173"/>
      <c r="H15" s="16"/>
    </row>
    <row r="16" spans="1:8" ht="27" customHeight="1">
      <c r="A16" s="181"/>
      <c r="B16" s="181"/>
      <c r="C16" s="182"/>
      <c r="D16" s="74" t="s">
        <v>179</v>
      </c>
      <c r="E16" s="24" t="s">
        <v>484</v>
      </c>
      <c r="F16" s="172"/>
      <c r="G16" s="173"/>
      <c r="H16" s="16"/>
    </row>
    <row r="17" spans="1:8" ht="26.25" customHeight="1">
      <c r="A17" s="181"/>
      <c r="B17" s="181"/>
      <c r="C17" s="182"/>
      <c r="D17" s="74" t="s">
        <v>180</v>
      </c>
      <c r="E17" s="24" t="s">
        <v>302</v>
      </c>
      <c r="F17" s="172"/>
      <c r="G17" s="173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480</v>
      </c>
      <c r="F18" s="172"/>
      <c r="G18" s="173"/>
      <c r="H18" s="16"/>
    </row>
    <row r="19" spans="1:8" ht="36" customHeight="1">
      <c r="A19" s="181">
        <v>10</v>
      </c>
      <c r="B19" s="181" t="s">
        <v>182</v>
      </c>
      <c r="C19" s="182" t="s">
        <v>11</v>
      </c>
      <c r="D19" s="24" t="s">
        <v>182</v>
      </c>
      <c r="E19" s="24" t="s">
        <v>308</v>
      </c>
      <c r="F19" s="172"/>
      <c r="G19" s="173"/>
      <c r="H19" s="16"/>
    </row>
    <row r="20" spans="1:8" ht="33.75" customHeight="1">
      <c r="A20" s="181"/>
      <c r="B20" s="181"/>
      <c r="C20" s="182"/>
      <c r="D20" s="24" t="s">
        <v>183</v>
      </c>
      <c r="E20" s="25" t="s">
        <v>304</v>
      </c>
      <c r="F20" s="172"/>
      <c r="G20" s="173"/>
      <c r="H20" s="16"/>
    </row>
    <row r="21" spans="1:8" ht="36" customHeight="1">
      <c r="A21" s="181">
        <v>11</v>
      </c>
      <c r="B21" s="181" t="s">
        <v>184</v>
      </c>
      <c r="C21" s="182" t="s">
        <v>11</v>
      </c>
      <c r="D21" s="71" t="s">
        <v>184</v>
      </c>
      <c r="E21" s="72"/>
      <c r="F21" s="172"/>
      <c r="G21" s="173"/>
      <c r="H21" s="16"/>
    </row>
    <row r="22" spans="1:8" ht="36" customHeight="1">
      <c r="A22" s="181"/>
      <c r="B22" s="181"/>
      <c r="C22" s="182"/>
      <c r="D22" s="71" t="s">
        <v>183</v>
      </c>
      <c r="E22" s="72"/>
      <c r="F22" s="172"/>
      <c r="G22" s="173"/>
      <c r="H22" s="16"/>
    </row>
    <row r="23" spans="1:9" ht="39.75" customHeight="1">
      <c r="A23" s="183" t="s">
        <v>185</v>
      </c>
      <c r="B23" s="184"/>
      <c r="C23" s="184"/>
      <c r="D23" s="184"/>
      <c r="E23" s="185"/>
      <c r="F23" s="40"/>
      <c r="G23" s="17"/>
      <c r="H23" s="16"/>
      <c r="I23" s="6"/>
    </row>
    <row r="24" spans="1:8" ht="27.75" customHeight="1">
      <c r="A24" s="181">
        <v>12</v>
      </c>
      <c r="B24" s="181" t="s">
        <v>186</v>
      </c>
      <c r="C24" s="182" t="s">
        <v>11</v>
      </c>
      <c r="D24" s="24" t="s">
        <v>178</v>
      </c>
      <c r="E24" s="94" t="s">
        <v>309</v>
      </c>
      <c r="F24" s="40"/>
      <c r="G24" s="17"/>
      <c r="H24" s="17"/>
    </row>
    <row r="25" spans="1:8" ht="22.5" customHeight="1">
      <c r="A25" s="181"/>
      <c r="B25" s="181"/>
      <c r="C25" s="182"/>
      <c r="D25" s="24" t="s">
        <v>179</v>
      </c>
      <c r="E25" s="25" t="s">
        <v>310</v>
      </c>
      <c r="F25" s="40"/>
      <c r="G25" s="17"/>
      <c r="H25" s="17"/>
    </row>
    <row r="26" spans="1:8" ht="37.5" customHeight="1">
      <c r="A26" s="181"/>
      <c r="B26" s="181"/>
      <c r="C26" s="182"/>
      <c r="D26" s="24" t="s">
        <v>180</v>
      </c>
      <c r="E26" s="25" t="s">
        <v>311</v>
      </c>
      <c r="F26" s="40"/>
      <c r="G26" s="17"/>
      <c r="H26" s="17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98"/>
  <sheetViews>
    <sheetView zoomScale="90" zoomScaleNormal="90" zoomScalePageLayoutView="0" workbookViewId="0" topLeftCell="A151">
      <selection activeCell="H182" sqref="H18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64" t="s">
        <v>187</v>
      </c>
      <c r="B2" s="165"/>
      <c r="C2" s="165"/>
      <c r="D2" s="165"/>
      <c r="E2" s="165"/>
    </row>
    <row r="3" ht="29.25" customHeight="1" thickBot="1">
      <c r="A3" s="19"/>
    </row>
    <row r="4" spans="1:7" ht="16.5" customHeight="1" thickBot="1">
      <c r="A4" s="152" t="s">
        <v>4</v>
      </c>
      <c r="B4" s="153"/>
      <c r="C4" s="153"/>
      <c r="D4" s="153"/>
      <c r="E4" s="154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3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7">
        <v>43185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18" t="s">
        <v>451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18" t="s">
        <v>445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18">
        <v>50.8</v>
      </c>
      <c r="F9" s="23"/>
      <c r="G9" s="16"/>
      <c r="H9" s="77"/>
      <c r="I9" s="77"/>
    </row>
    <row r="10" spans="1:9" ht="39.75" customHeight="1">
      <c r="A10" s="190" t="s">
        <v>191</v>
      </c>
      <c r="B10" s="190"/>
      <c r="C10" s="190"/>
      <c r="D10" s="190"/>
      <c r="E10" s="191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5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5"/>
      <c r="F12" s="78"/>
      <c r="G12" s="78"/>
    </row>
    <row r="13" spans="1:7" ht="15.75" customHeight="1">
      <c r="A13" s="186" t="s">
        <v>15</v>
      </c>
      <c r="B13" s="186" t="s">
        <v>194</v>
      </c>
      <c r="C13" s="37" t="s">
        <v>11</v>
      </c>
      <c r="D13" s="38" t="s">
        <v>195</v>
      </c>
      <c r="E13" s="105"/>
      <c r="F13" s="78"/>
      <c r="G13" s="78"/>
    </row>
    <row r="14" spans="1:7" ht="15.75">
      <c r="A14" s="186"/>
      <c r="B14" s="186"/>
      <c r="C14" s="38"/>
      <c r="D14" s="38" t="s">
        <v>196</v>
      </c>
      <c r="E14" s="105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5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5"/>
      <c r="F16" s="78"/>
      <c r="G16" s="78"/>
    </row>
    <row r="17" spans="1:7" ht="31.5" customHeight="1">
      <c r="A17" s="186" t="s">
        <v>28</v>
      </c>
      <c r="B17" s="186" t="s">
        <v>199</v>
      </c>
      <c r="C17" s="188" t="s">
        <v>11</v>
      </c>
      <c r="D17" s="38" t="s">
        <v>200</v>
      </c>
      <c r="E17" s="105"/>
      <c r="F17" s="78"/>
      <c r="G17" s="78"/>
    </row>
    <row r="18" spans="1:7" ht="32.25" thickBot="1">
      <c r="A18" s="187"/>
      <c r="B18" s="187"/>
      <c r="C18" s="189"/>
      <c r="D18" s="43" t="s">
        <v>201</v>
      </c>
      <c r="E18" s="96"/>
      <c r="F18" s="78"/>
      <c r="G18" s="78"/>
    </row>
    <row r="19" spans="1:7" ht="16.5" thickBot="1">
      <c r="A19" s="119"/>
      <c r="B19" s="31"/>
      <c r="C19" s="120"/>
      <c r="D19" s="31"/>
      <c r="E19" s="97"/>
      <c r="F19" s="6"/>
      <c r="G19" s="6"/>
    </row>
    <row r="20" spans="1:5" ht="13.5" customHeight="1" thickBot="1">
      <c r="A20" s="152" t="s">
        <v>4</v>
      </c>
      <c r="B20" s="153"/>
      <c r="C20" s="153"/>
      <c r="D20" s="153"/>
      <c r="E20" s="154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3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17">
        <v>43185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18" t="s">
        <v>452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18" t="s">
        <v>445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18">
        <v>50.8</v>
      </c>
    </row>
    <row r="26" spans="1:5" ht="15.75">
      <c r="A26" s="190" t="s">
        <v>191</v>
      </c>
      <c r="B26" s="190"/>
      <c r="C26" s="190"/>
      <c r="D26" s="190"/>
      <c r="E26" s="191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5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5"/>
    </row>
    <row r="29" spans="1:5" ht="15.75">
      <c r="A29" s="186" t="s">
        <v>15</v>
      </c>
      <c r="B29" s="186" t="s">
        <v>194</v>
      </c>
      <c r="C29" s="37" t="s">
        <v>11</v>
      </c>
      <c r="D29" s="38" t="s">
        <v>195</v>
      </c>
      <c r="E29" s="105"/>
    </row>
    <row r="30" spans="1:5" ht="15.75">
      <c r="A30" s="186"/>
      <c r="B30" s="186"/>
      <c r="C30" s="38"/>
      <c r="D30" s="38" t="s">
        <v>196</v>
      </c>
      <c r="E30" s="105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5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5"/>
    </row>
    <row r="33" spans="1:5" ht="31.5">
      <c r="A33" s="186" t="s">
        <v>28</v>
      </c>
      <c r="B33" s="186" t="s">
        <v>199</v>
      </c>
      <c r="C33" s="188" t="s">
        <v>11</v>
      </c>
      <c r="D33" s="38" t="s">
        <v>200</v>
      </c>
      <c r="E33" s="105"/>
    </row>
    <row r="34" spans="1:5" ht="32.25" thickBot="1">
      <c r="A34" s="187"/>
      <c r="B34" s="187"/>
      <c r="C34" s="189"/>
      <c r="D34" s="43" t="s">
        <v>201</v>
      </c>
      <c r="E34" s="96"/>
    </row>
    <row r="35" spans="1:5" ht="16.5" thickBot="1">
      <c r="A35" s="119"/>
      <c r="B35" s="31"/>
      <c r="C35" s="120"/>
      <c r="D35" s="31"/>
      <c r="E35" s="97"/>
    </row>
    <row r="36" spans="1:5" ht="16.5" thickBot="1">
      <c r="A36" s="152" t="s">
        <v>4</v>
      </c>
      <c r="B36" s="153"/>
      <c r="C36" s="153"/>
      <c r="D36" s="153"/>
      <c r="E36" s="154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3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17">
        <v>43185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18" t="s">
        <v>454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18" t="s">
        <v>445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18">
        <v>50.8</v>
      </c>
    </row>
    <row r="42" spans="1:5" ht="15.75">
      <c r="A42" s="190" t="s">
        <v>191</v>
      </c>
      <c r="B42" s="190"/>
      <c r="C42" s="190"/>
      <c r="D42" s="190"/>
      <c r="E42" s="191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5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5"/>
    </row>
    <row r="45" spans="1:5" ht="15.75">
      <c r="A45" s="186" t="s">
        <v>15</v>
      </c>
      <c r="B45" s="186" t="s">
        <v>194</v>
      </c>
      <c r="C45" s="37" t="s">
        <v>11</v>
      </c>
      <c r="D45" s="38" t="s">
        <v>195</v>
      </c>
      <c r="E45" s="105"/>
    </row>
    <row r="46" spans="1:5" ht="15.75">
      <c r="A46" s="186"/>
      <c r="B46" s="186"/>
      <c r="C46" s="38"/>
      <c r="D46" s="38" t="s">
        <v>196</v>
      </c>
      <c r="E46" s="105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5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5"/>
    </row>
    <row r="49" spans="1:5" ht="31.5">
      <c r="A49" s="186" t="s">
        <v>28</v>
      </c>
      <c r="B49" s="186" t="s">
        <v>199</v>
      </c>
      <c r="C49" s="188" t="s">
        <v>11</v>
      </c>
      <c r="D49" s="38" t="s">
        <v>200</v>
      </c>
      <c r="E49" s="105"/>
    </row>
    <row r="50" spans="1:5" ht="32.25" thickBot="1">
      <c r="A50" s="187"/>
      <c r="B50" s="187"/>
      <c r="C50" s="189"/>
      <c r="D50" s="43" t="s">
        <v>201</v>
      </c>
      <c r="E50" s="96"/>
    </row>
    <row r="51" spans="1:5" ht="16.5" thickBot="1">
      <c r="A51" s="119"/>
      <c r="B51" s="31"/>
      <c r="C51" s="120"/>
      <c r="D51" s="31"/>
      <c r="E51" s="97"/>
    </row>
    <row r="52" spans="1:5" ht="16.5" thickBot="1">
      <c r="A52" s="152" t="s">
        <v>4</v>
      </c>
      <c r="B52" s="153"/>
      <c r="C52" s="153"/>
      <c r="D52" s="153"/>
      <c r="E52" s="154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3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17">
        <v>43185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18" t="s">
        <v>453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18" t="s">
        <v>445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18">
        <v>50.8</v>
      </c>
    </row>
    <row r="58" spans="1:5" ht="15.75">
      <c r="A58" s="190" t="s">
        <v>191</v>
      </c>
      <c r="B58" s="190"/>
      <c r="C58" s="190"/>
      <c r="D58" s="190"/>
      <c r="E58" s="191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5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5"/>
    </row>
    <row r="61" spans="1:5" ht="15.75">
      <c r="A61" s="186" t="s">
        <v>15</v>
      </c>
      <c r="B61" s="186" t="s">
        <v>194</v>
      </c>
      <c r="C61" s="37" t="s">
        <v>11</v>
      </c>
      <c r="D61" s="38" t="s">
        <v>195</v>
      </c>
      <c r="E61" s="105"/>
    </row>
    <row r="62" spans="1:5" ht="15.75">
      <c r="A62" s="186"/>
      <c r="B62" s="186"/>
      <c r="C62" s="38"/>
      <c r="D62" s="38" t="s">
        <v>196</v>
      </c>
      <c r="E62" s="105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5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5"/>
    </row>
    <row r="65" spans="1:5" ht="31.5">
      <c r="A65" s="186" t="s">
        <v>28</v>
      </c>
      <c r="B65" s="186" t="s">
        <v>199</v>
      </c>
      <c r="C65" s="188" t="s">
        <v>11</v>
      </c>
      <c r="D65" s="38" t="s">
        <v>200</v>
      </c>
      <c r="E65" s="105"/>
    </row>
    <row r="66" spans="1:5" ht="32.25" thickBot="1">
      <c r="A66" s="187"/>
      <c r="B66" s="187"/>
      <c r="C66" s="189"/>
      <c r="D66" s="43" t="s">
        <v>201</v>
      </c>
      <c r="E66" s="96"/>
    </row>
    <row r="67" spans="1:5" ht="16.5" thickBot="1">
      <c r="A67" s="119"/>
      <c r="B67" s="31"/>
      <c r="C67" s="120"/>
      <c r="D67" s="31"/>
      <c r="E67" s="97"/>
    </row>
    <row r="68" spans="1:5" ht="16.5" thickBot="1">
      <c r="A68" s="152" t="s">
        <v>4</v>
      </c>
      <c r="B68" s="153"/>
      <c r="C68" s="153"/>
      <c r="D68" s="153"/>
      <c r="E68" s="154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3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17">
        <v>43185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18" t="s">
        <v>455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18" t="s">
        <v>446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18">
        <v>193.6</v>
      </c>
    </row>
    <row r="74" spans="1:5" ht="15.75">
      <c r="A74" s="190" t="s">
        <v>191</v>
      </c>
      <c r="B74" s="190"/>
      <c r="C74" s="190"/>
      <c r="D74" s="190"/>
      <c r="E74" s="191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5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5"/>
    </row>
    <row r="77" spans="1:5" ht="15.75">
      <c r="A77" s="186" t="s">
        <v>15</v>
      </c>
      <c r="B77" s="186" t="s">
        <v>194</v>
      </c>
      <c r="C77" s="37" t="s">
        <v>11</v>
      </c>
      <c r="D77" s="38" t="s">
        <v>195</v>
      </c>
      <c r="E77" s="105"/>
    </row>
    <row r="78" spans="1:5" ht="15.75">
      <c r="A78" s="186"/>
      <c r="B78" s="186"/>
      <c r="C78" s="38"/>
      <c r="D78" s="38" t="s">
        <v>196</v>
      </c>
      <c r="E78" s="105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5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5"/>
    </row>
    <row r="81" spans="1:5" ht="31.5">
      <c r="A81" s="186" t="s">
        <v>28</v>
      </c>
      <c r="B81" s="186" t="s">
        <v>199</v>
      </c>
      <c r="C81" s="188" t="s">
        <v>11</v>
      </c>
      <c r="D81" s="38" t="s">
        <v>200</v>
      </c>
      <c r="E81" s="105"/>
    </row>
    <row r="82" spans="1:5" ht="32.25" thickBot="1">
      <c r="A82" s="187"/>
      <c r="B82" s="187"/>
      <c r="C82" s="189"/>
      <c r="D82" s="43" t="s">
        <v>201</v>
      </c>
      <c r="E82" s="96"/>
    </row>
    <row r="83" spans="1:5" ht="16.5" thickBot="1">
      <c r="A83" s="119"/>
      <c r="B83" s="31"/>
      <c r="C83" s="120"/>
      <c r="D83" s="31"/>
      <c r="E83" s="97"/>
    </row>
    <row r="84" spans="1:5" ht="16.5" thickBot="1">
      <c r="A84" s="152" t="s">
        <v>4</v>
      </c>
      <c r="B84" s="153"/>
      <c r="C84" s="153"/>
      <c r="D84" s="153"/>
      <c r="E84" s="154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3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17">
        <v>43185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18" t="s">
        <v>456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18" t="s">
        <v>448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18">
        <v>5.7</v>
      </c>
    </row>
    <row r="90" spans="1:5" ht="15.75">
      <c r="A90" s="190" t="s">
        <v>191</v>
      </c>
      <c r="B90" s="190"/>
      <c r="C90" s="190"/>
      <c r="D90" s="190"/>
      <c r="E90" s="191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5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5"/>
    </row>
    <row r="93" spans="1:5" ht="15.75">
      <c r="A93" s="186" t="s">
        <v>15</v>
      </c>
      <c r="B93" s="186" t="s">
        <v>194</v>
      </c>
      <c r="C93" s="37" t="s">
        <v>11</v>
      </c>
      <c r="D93" s="38" t="s">
        <v>195</v>
      </c>
      <c r="E93" s="105"/>
    </row>
    <row r="94" spans="1:5" ht="15.75">
      <c r="A94" s="186"/>
      <c r="B94" s="186"/>
      <c r="C94" s="38"/>
      <c r="D94" s="38" t="s">
        <v>196</v>
      </c>
      <c r="E94" s="105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5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5"/>
    </row>
    <row r="97" spans="1:5" ht="31.5">
      <c r="A97" s="186" t="s">
        <v>28</v>
      </c>
      <c r="B97" s="186" t="s">
        <v>199</v>
      </c>
      <c r="C97" s="188" t="s">
        <v>11</v>
      </c>
      <c r="D97" s="38" t="s">
        <v>200</v>
      </c>
      <c r="E97" s="105"/>
    </row>
    <row r="98" spans="1:5" ht="32.25" thickBot="1">
      <c r="A98" s="187"/>
      <c r="B98" s="187"/>
      <c r="C98" s="189"/>
      <c r="D98" s="43" t="s">
        <v>201</v>
      </c>
      <c r="E98" s="96"/>
    </row>
    <row r="99" spans="1:5" ht="16.5" thickBot="1">
      <c r="A99" s="119"/>
      <c r="B99" s="31"/>
      <c r="C99" s="120"/>
      <c r="D99" s="31"/>
      <c r="E99" s="97"/>
    </row>
    <row r="100" spans="1:5" ht="16.5" thickBot="1">
      <c r="A100" s="152" t="s">
        <v>4</v>
      </c>
      <c r="B100" s="153"/>
      <c r="C100" s="153"/>
      <c r="D100" s="153"/>
      <c r="E100" s="154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3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17">
        <v>43185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18" t="s">
        <v>457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18" t="s">
        <v>458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18">
        <v>8.8</v>
      </c>
    </row>
    <row r="106" spans="1:5" ht="15.75">
      <c r="A106" s="190" t="s">
        <v>191</v>
      </c>
      <c r="B106" s="190"/>
      <c r="C106" s="190"/>
      <c r="D106" s="190"/>
      <c r="E106" s="191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5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5"/>
    </row>
    <row r="109" spans="1:5" ht="15.75">
      <c r="A109" s="186" t="s">
        <v>15</v>
      </c>
      <c r="B109" s="186" t="s">
        <v>194</v>
      </c>
      <c r="C109" s="37" t="s">
        <v>11</v>
      </c>
      <c r="D109" s="38" t="s">
        <v>195</v>
      </c>
      <c r="E109" s="105"/>
    </row>
    <row r="110" spans="1:5" ht="15.75">
      <c r="A110" s="186"/>
      <c r="B110" s="186"/>
      <c r="C110" s="38"/>
      <c r="D110" s="38" t="s">
        <v>196</v>
      </c>
      <c r="E110" s="105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5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5"/>
    </row>
    <row r="113" spans="1:5" ht="31.5">
      <c r="A113" s="186" t="s">
        <v>28</v>
      </c>
      <c r="B113" s="186" t="s">
        <v>199</v>
      </c>
      <c r="C113" s="188" t="s">
        <v>11</v>
      </c>
      <c r="D113" s="38" t="s">
        <v>200</v>
      </c>
      <c r="E113" s="105"/>
    </row>
    <row r="114" spans="1:5" ht="32.25" thickBot="1">
      <c r="A114" s="187"/>
      <c r="B114" s="187"/>
      <c r="C114" s="189"/>
      <c r="D114" s="43" t="s">
        <v>201</v>
      </c>
      <c r="E114" s="96"/>
    </row>
    <row r="115" spans="1:5" ht="16.5" thickBot="1">
      <c r="A115" s="119"/>
      <c r="B115" s="31"/>
      <c r="C115" s="120"/>
      <c r="D115" s="31"/>
      <c r="E115" s="97"/>
    </row>
    <row r="116" spans="1:5" ht="16.5" thickBot="1">
      <c r="A116" s="152" t="s">
        <v>4</v>
      </c>
      <c r="B116" s="153"/>
      <c r="C116" s="153"/>
      <c r="D116" s="153"/>
      <c r="E116" s="154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3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17">
        <v>43185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18" t="s">
        <v>459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18" t="s">
        <v>448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18">
        <v>12.8</v>
      </c>
    </row>
    <row r="122" spans="1:5" ht="15.75">
      <c r="A122" s="190" t="s">
        <v>191</v>
      </c>
      <c r="B122" s="190"/>
      <c r="C122" s="190"/>
      <c r="D122" s="190"/>
      <c r="E122" s="191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5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5"/>
    </row>
    <row r="125" spans="1:5" ht="15.75">
      <c r="A125" s="186" t="s">
        <v>15</v>
      </c>
      <c r="B125" s="186" t="s">
        <v>194</v>
      </c>
      <c r="C125" s="37" t="s">
        <v>11</v>
      </c>
      <c r="D125" s="38" t="s">
        <v>195</v>
      </c>
      <c r="E125" s="105"/>
    </row>
    <row r="126" spans="1:5" ht="15.75">
      <c r="A126" s="186"/>
      <c r="B126" s="186"/>
      <c r="C126" s="38"/>
      <c r="D126" s="38" t="s">
        <v>196</v>
      </c>
      <c r="E126" s="105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5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5"/>
    </row>
    <row r="129" spans="1:5" ht="31.5">
      <c r="A129" s="186" t="s">
        <v>28</v>
      </c>
      <c r="B129" s="186" t="s">
        <v>199</v>
      </c>
      <c r="C129" s="188" t="s">
        <v>11</v>
      </c>
      <c r="D129" s="38" t="s">
        <v>200</v>
      </c>
      <c r="E129" s="105"/>
    </row>
    <row r="130" spans="1:5" ht="32.25" thickBot="1">
      <c r="A130" s="187"/>
      <c r="B130" s="187"/>
      <c r="C130" s="189"/>
      <c r="D130" s="43" t="s">
        <v>201</v>
      </c>
      <c r="E130" s="96"/>
    </row>
    <row r="131" spans="1:5" ht="16.5" thickBot="1">
      <c r="A131" s="119"/>
      <c r="B131" s="31"/>
      <c r="C131" s="120"/>
      <c r="D131" s="31"/>
      <c r="E131" s="97"/>
    </row>
    <row r="132" spans="1:5" ht="16.5" thickBot="1">
      <c r="A132" s="152" t="s">
        <v>4</v>
      </c>
      <c r="B132" s="153"/>
      <c r="C132" s="153"/>
      <c r="D132" s="153"/>
      <c r="E132" s="154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3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17">
        <v>43185</v>
      </c>
    </row>
    <row r="135" spans="1:5" ht="31.5">
      <c r="A135" s="34" t="s">
        <v>1</v>
      </c>
      <c r="B135" s="38" t="s">
        <v>188</v>
      </c>
      <c r="C135" s="37" t="s">
        <v>11</v>
      </c>
      <c r="D135" s="38" t="s">
        <v>188</v>
      </c>
      <c r="E135" s="118" t="s">
        <v>460</v>
      </c>
    </row>
    <row r="136" spans="1:5" ht="15.75">
      <c r="A136" s="34" t="s">
        <v>2</v>
      </c>
      <c r="B136" s="38" t="s">
        <v>189</v>
      </c>
      <c r="C136" s="37" t="s">
        <v>11</v>
      </c>
      <c r="D136" s="38" t="s">
        <v>189</v>
      </c>
      <c r="E136" s="118" t="s">
        <v>448</v>
      </c>
    </row>
    <row r="137" spans="1:5" ht="63">
      <c r="A137" s="34" t="s">
        <v>12</v>
      </c>
      <c r="B137" s="38" t="s">
        <v>190</v>
      </c>
      <c r="C137" s="37" t="s">
        <v>52</v>
      </c>
      <c r="D137" s="38" t="s">
        <v>190</v>
      </c>
      <c r="E137" s="118">
        <v>12.8</v>
      </c>
    </row>
    <row r="138" spans="1:5" ht="15.75">
      <c r="A138" s="190" t="s">
        <v>191</v>
      </c>
      <c r="B138" s="190"/>
      <c r="C138" s="190"/>
      <c r="D138" s="190"/>
      <c r="E138" s="191"/>
    </row>
    <row r="139" spans="1:5" ht="31.5">
      <c r="A139" s="34" t="s">
        <v>13</v>
      </c>
      <c r="B139" s="38" t="s">
        <v>192</v>
      </c>
      <c r="C139" s="37" t="s">
        <v>11</v>
      </c>
      <c r="D139" s="38" t="s">
        <v>192</v>
      </c>
      <c r="E139" s="105"/>
    </row>
    <row r="140" spans="1:5" ht="15.75">
      <c r="A140" s="34" t="s">
        <v>14</v>
      </c>
      <c r="B140" s="38" t="s">
        <v>193</v>
      </c>
      <c r="C140" s="37" t="s">
        <v>11</v>
      </c>
      <c r="D140" s="38" t="s">
        <v>193</v>
      </c>
      <c r="E140" s="105"/>
    </row>
    <row r="141" spans="1:5" ht="15.75">
      <c r="A141" s="186" t="s">
        <v>15</v>
      </c>
      <c r="B141" s="186" t="s">
        <v>194</v>
      </c>
      <c r="C141" s="37" t="s">
        <v>11</v>
      </c>
      <c r="D141" s="38" t="s">
        <v>195</v>
      </c>
      <c r="E141" s="105"/>
    </row>
    <row r="142" spans="1:5" ht="15.75">
      <c r="A142" s="186"/>
      <c r="B142" s="186"/>
      <c r="C142" s="38"/>
      <c r="D142" s="38" t="s">
        <v>196</v>
      </c>
      <c r="E142" s="105"/>
    </row>
    <row r="143" spans="1:5" ht="15.75">
      <c r="A143" s="34" t="s">
        <v>26</v>
      </c>
      <c r="B143" s="38" t="s">
        <v>197</v>
      </c>
      <c r="C143" s="37" t="s">
        <v>11</v>
      </c>
      <c r="D143" s="38" t="s">
        <v>197</v>
      </c>
      <c r="E143" s="105"/>
    </row>
    <row r="144" spans="1:5" ht="15.75">
      <c r="A144" s="34" t="s">
        <v>27</v>
      </c>
      <c r="B144" s="38" t="s">
        <v>198</v>
      </c>
      <c r="C144" s="37" t="s">
        <v>63</v>
      </c>
      <c r="D144" s="38" t="s">
        <v>198</v>
      </c>
      <c r="E144" s="105"/>
    </row>
    <row r="145" spans="1:5" ht="31.5">
      <c r="A145" s="186" t="s">
        <v>28</v>
      </c>
      <c r="B145" s="186" t="s">
        <v>199</v>
      </c>
      <c r="C145" s="188" t="s">
        <v>11</v>
      </c>
      <c r="D145" s="38" t="s">
        <v>200</v>
      </c>
      <c r="E145" s="105"/>
    </row>
    <row r="146" spans="1:5" ht="32.25" thickBot="1">
      <c r="A146" s="187"/>
      <c r="B146" s="187"/>
      <c r="C146" s="189"/>
      <c r="D146" s="43" t="s">
        <v>201</v>
      </c>
      <c r="E146" s="96"/>
    </row>
    <row r="147" spans="1:5" ht="16.5" thickBot="1">
      <c r="A147" s="119"/>
      <c r="B147" s="31"/>
      <c r="C147" s="120"/>
      <c r="D147" s="31"/>
      <c r="E147" s="97"/>
    </row>
    <row r="148" spans="1:5" ht="16.5" thickBot="1">
      <c r="A148" s="152" t="s">
        <v>4</v>
      </c>
      <c r="B148" s="153"/>
      <c r="C148" s="153"/>
      <c r="D148" s="153"/>
      <c r="E148" s="154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3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17">
        <v>43185</v>
      </c>
    </row>
    <row r="151" spans="1:5" ht="31.5">
      <c r="A151" s="34" t="s">
        <v>1</v>
      </c>
      <c r="B151" s="38" t="s">
        <v>188</v>
      </c>
      <c r="C151" s="37" t="s">
        <v>11</v>
      </c>
      <c r="D151" s="38" t="s">
        <v>188</v>
      </c>
      <c r="E151" s="118" t="s">
        <v>461</v>
      </c>
    </row>
    <row r="152" spans="1:5" ht="15.75">
      <c r="A152" s="34" t="s">
        <v>2</v>
      </c>
      <c r="B152" s="38" t="s">
        <v>189</v>
      </c>
      <c r="C152" s="37" t="s">
        <v>11</v>
      </c>
      <c r="D152" s="38" t="s">
        <v>189</v>
      </c>
      <c r="E152" s="118" t="s">
        <v>449</v>
      </c>
    </row>
    <row r="153" spans="1:5" ht="63">
      <c r="A153" s="34" t="s">
        <v>12</v>
      </c>
      <c r="B153" s="38" t="s">
        <v>190</v>
      </c>
      <c r="C153" s="37" t="s">
        <v>52</v>
      </c>
      <c r="D153" s="38" t="s">
        <v>190</v>
      </c>
      <c r="E153" s="118">
        <v>12.4</v>
      </c>
    </row>
    <row r="154" spans="1:5" ht="15.75">
      <c r="A154" s="190" t="s">
        <v>191</v>
      </c>
      <c r="B154" s="190"/>
      <c r="C154" s="190"/>
      <c r="D154" s="190"/>
      <c r="E154" s="191"/>
    </row>
    <row r="155" spans="1:5" ht="31.5">
      <c r="A155" s="34" t="s">
        <v>13</v>
      </c>
      <c r="B155" s="38" t="s">
        <v>192</v>
      </c>
      <c r="C155" s="37" t="s">
        <v>11</v>
      </c>
      <c r="D155" s="38" t="s">
        <v>192</v>
      </c>
      <c r="E155" s="105"/>
    </row>
    <row r="156" spans="1:5" ht="15.75">
      <c r="A156" s="34" t="s">
        <v>14</v>
      </c>
      <c r="B156" s="38" t="s">
        <v>193</v>
      </c>
      <c r="C156" s="37" t="s">
        <v>11</v>
      </c>
      <c r="D156" s="38" t="s">
        <v>193</v>
      </c>
      <c r="E156" s="105"/>
    </row>
    <row r="157" spans="1:5" ht="15.75">
      <c r="A157" s="186" t="s">
        <v>15</v>
      </c>
      <c r="B157" s="186" t="s">
        <v>194</v>
      </c>
      <c r="C157" s="37" t="s">
        <v>11</v>
      </c>
      <c r="D157" s="38" t="s">
        <v>195</v>
      </c>
      <c r="E157" s="105"/>
    </row>
    <row r="158" spans="1:5" ht="15.75">
      <c r="A158" s="186"/>
      <c r="B158" s="186"/>
      <c r="C158" s="38"/>
      <c r="D158" s="38" t="s">
        <v>196</v>
      </c>
      <c r="E158" s="105"/>
    </row>
    <row r="159" spans="1:5" ht="15.75">
      <c r="A159" s="34" t="s">
        <v>26</v>
      </c>
      <c r="B159" s="38" t="s">
        <v>197</v>
      </c>
      <c r="C159" s="37" t="s">
        <v>11</v>
      </c>
      <c r="D159" s="38" t="s">
        <v>197</v>
      </c>
      <c r="E159" s="105"/>
    </row>
    <row r="160" spans="1:5" ht="15.75">
      <c r="A160" s="34" t="s">
        <v>27</v>
      </c>
      <c r="B160" s="38" t="s">
        <v>198</v>
      </c>
      <c r="C160" s="37" t="s">
        <v>63</v>
      </c>
      <c r="D160" s="38" t="s">
        <v>198</v>
      </c>
      <c r="E160" s="105"/>
    </row>
    <row r="161" spans="1:5" ht="31.5">
      <c r="A161" s="186" t="s">
        <v>28</v>
      </c>
      <c r="B161" s="186" t="s">
        <v>199</v>
      </c>
      <c r="C161" s="188" t="s">
        <v>11</v>
      </c>
      <c r="D161" s="38" t="s">
        <v>200</v>
      </c>
      <c r="E161" s="105"/>
    </row>
    <row r="162" spans="1:5" ht="32.25" thickBot="1">
      <c r="A162" s="187"/>
      <c r="B162" s="187"/>
      <c r="C162" s="189"/>
      <c r="D162" s="43" t="s">
        <v>201</v>
      </c>
      <c r="E162" s="96"/>
    </row>
    <row r="163" spans="1:5" ht="16.5" thickBot="1">
      <c r="A163" s="152" t="s">
        <v>4</v>
      </c>
      <c r="B163" s="153"/>
      <c r="C163" s="153"/>
      <c r="D163" s="153"/>
      <c r="E163" s="154"/>
    </row>
    <row r="164" spans="1:5" ht="16.5" thickBot="1">
      <c r="A164" s="119"/>
      <c r="B164" s="31"/>
      <c r="C164" s="120"/>
      <c r="D164" s="31"/>
      <c r="E164" s="97"/>
    </row>
    <row r="165" spans="1:5" ht="16.5" thickBot="1">
      <c r="A165" s="152" t="s">
        <v>4</v>
      </c>
      <c r="B165" s="153"/>
      <c r="C165" s="153"/>
      <c r="D165" s="153"/>
      <c r="E165" s="154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103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17">
        <v>43185</v>
      </c>
    </row>
    <row r="168" spans="1:5" ht="31.5">
      <c r="A168" s="34" t="s">
        <v>1</v>
      </c>
      <c r="B168" s="38" t="s">
        <v>188</v>
      </c>
      <c r="C168" s="37" t="s">
        <v>11</v>
      </c>
      <c r="D168" s="38" t="s">
        <v>188</v>
      </c>
      <c r="E168" s="118" t="s">
        <v>447</v>
      </c>
    </row>
    <row r="169" spans="1:5" ht="15.75">
      <c r="A169" s="34" t="s">
        <v>2</v>
      </c>
      <c r="B169" s="38" t="s">
        <v>189</v>
      </c>
      <c r="C169" s="37" t="s">
        <v>11</v>
      </c>
      <c r="D169" s="38" t="s">
        <v>189</v>
      </c>
      <c r="E169" s="118" t="s">
        <v>447</v>
      </c>
    </row>
    <row r="170" spans="1:5" ht="63">
      <c r="A170" s="34" t="s">
        <v>12</v>
      </c>
      <c r="B170" s="38" t="s">
        <v>190</v>
      </c>
      <c r="C170" s="37" t="s">
        <v>52</v>
      </c>
      <c r="D170" s="38" t="s">
        <v>190</v>
      </c>
      <c r="E170" s="118">
        <v>13.6</v>
      </c>
    </row>
    <row r="171" spans="1:5" ht="15.75">
      <c r="A171" s="190" t="s">
        <v>191</v>
      </c>
      <c r="B171" s="190"/>
      <c r="C171" s="190"/>
      <c r="D171" s="190"/>
      <c r="E171" s="191"/>
    </row>
    <row r="172" spans="1:5" ht="31.5">
      <c r="A172" s="34" t="s">
        <v>13</v>
      </c>
      <c r="B172" s="38" t="s">
        <v>192</v>
      </c>
      <c r="C172" s="37" t="s">
        <v>11</v>
      </c>
      <c r="D172" s="38" t="s">
        <v>192</v>
      </c>
      <c r="E172" s="105"/>
    </row>
    <row r="173" spans="1:5" ht="15.75">
      <c r="A173" s="34" t="s">
        <v>14</v>
      </c>
      <c r="B173" s="38" t="s">
        <v>193</v>
      </c>
      <c r="C173" s="37" t="s">
        <v>11</v>
      </c>
      <c r="D173" s="38" t="s">
        <v>193</v>
      </c>
      <c r="E173" s="105"/>
    </row>
    <row r="174" spans="1:5" ht="15.75">
      <c r="A174" s="186" t="s">
        <v>15</v>
      </c>
      <c r="B174" s="186" t="s">
        <v>194</v>
      </c>
      <c r="C174" s="37" t="s">
        <v>11</v>
      </c>
      <c r="D174" s="38" t="s">
        <v>195</v>
      </c>
      <c r="E174" s="105"/>
    </row>
    <row r="175" spans="1:5" ht="15.75">
      <c r="A175" s="186"/>
      <c r="B175" s="186"/>
      <c r="C175" s="38"/>
      <c r="D175" s="38" t="s">
        <v>196</v>
      </c>
      <c r="E175" s="105"/>
    </row>
    <row r="176" spans="1:5" ht="15.75">
      <c r="A176" s="34" t="s">
        <v>26</v>
      </c>
      <c r="B176" s="38" t="s">
        <v>197</v>
      </c>
      <c r="C176" s="37" t="s">
        <v>11</v>
      </c>
      <c r="D176" s="38" t="s">
        <v>197</v>
      </c>
      <c r="E176" s="105"/>
    </row>
    <row r="177" spans="1:5" ht="15.75">
      <c r="A177" s="34" t="s">
        <v>27</v>
      </c>
      <c r="B177" s="38" t="s">
        <v>198</v>
      </c>
      <c r="C177" s="37" t="s">
        <v>63</v>
      </c>
      <c r="D177" s="38" t="s">
        <v>198</v>
      </c>
      <c r="E177" s="105"/>
    </row>
    <row r="178" spans="1:5" ht="31.5">
      <c r="A178" s="186" t="s">
        <v>28</v>
      </c>
      <c r="B178" s="186" t="s">
        <v>199</v>
      </c>
      <c r="C178" s="188" t="s">
        <v>11</v>
      </c>
      <c r="D178" s="38" t="s">
        <v>200</v>
      </c>
      <c r="E178" s="105"/>
    </row>
    <row r="179" spans="1:5" ht="32.25" thickBot="1">
      <c r="A179" s="187"/>
      <c r="B179" s="187"/>
      <c r="C179" s="189"/>
      <c r="D179" s="43" t="s">
        <v>201</v>
      </c>
      <c r="E179" s="96"/>
    </row>
    <row r="180" spans="1:5" ht="16.5" thickBot="1">
      <c r="A180" s="79"/>
      <c r="B180" s="41"/>
      <c r="C180" s="41"/>
      <c r="D180" s="41"/>
      <c r="E180" s="121"/>
    </row>
    <row r="181" spans="1:5" ht="16.5" thickBot="1">
      <c r="A181" s="152" t="s">
        <v>4</v>
      </c>
      <c r="B181" s="153"/>
      <c r="C181" s="153"/>
      <c r="D181" s="153"/>
      <c r="E181" s="154"/>
    </row>
    <row r="182" spans="1:5" ht="48" thickBot="1">
      <c r="A182" s="26" t="s">
        <v>5</v>
      </c>
      <c r="B182" s="27" t="s">
        <v>6</v>
      </c>
      <c r="C182" s="27" t="s">
        <v>7</v>
      </c>
      <c r="D182" s="27" t="s">
        <v>8</v>
      </c>
      <c r="E182" s="103" t="s">
        <v>9</v>
      </c>
    </row>
    <row r="183" spans="1:5" ht="31.5">
      <c r="A183" s="45" t="s">
        <v>0</v>
      </c>
      <c r="B183" s="46" t="s">
        <v>10</v>
      </c>
      <c r="C183" s="52" t="s">
        <v>11</v>
      </c>
      <c r="D183" s="46" t="s">
        <v>10</v>
      </c>
      <c r="E183" s="117">
        <v>43185</v>
      </c>
    </row>
    <row r="184" spans="1:5" ht="31.5">
      <c r="A184" s="34" t="s">
        <v>1</v>
      </c>
      <c r="B184" s="38" t="s">
        <v>188</v>
      </c>
      <c r="C184" s="37" t="s">
        <v>11</v>
      </c>
      <c r="D184" s="38" t="s">
        <v>188</v>
      </c>
      <c r="E184" s="118" t="s">
        <v>450</v>
      </c>
    </row>
    <row r="185" spans="1:5" ht="15.75">
      <c r="A185" s="34" t="s">
        <v>2</v>
      </c>
      <c r="B185" s="38" t="s">
        <v>189</v>
      </c>
      <c r="C185" s="37" t="s">
        <v>11</v>
      </c>
      <c r="D185" s="38" t="s">
        <v>189</v>
      </c>
      <c r="E185" s="118" t="s">
        <v>450</v>
      </c>
    </row>
    <row r="186" spans="1:5" ht="63">
      <c r="A186" s="34" t="s">
        <v>12</v>
      </c>
      <c r="B186" s="38" t="s">
        <v>190</v>
      </c>
      <c r="C186" s="37" t="s">
        <v>52</v>
      </c>
      <c r="D186" s="38" t="s">
        <v>190</v>
      </c>
      <c r="E186" s="118">
        <v>26.7</v>
      </c>
    </row>
    <row r="187" spans="1:5" ht="15.75">
      <c r="A187" s="190" t="s">
        <v>191</v>
      </c>
      <c r="B187" s="190"/>
      <c r="C187" s="190"/>
      <c r="D187" s="190"/>
      <c r="E187" s="191"/>
    </row>
    <row r="188" spans="1:5" ht="31.5">
      <c r="A188" s="34" t="s">
        <v>13</v>
      </c>
      <c r="B188" s="38" t="s">
        <v>192</v>
      </c>
      <c r="C188" s="37" t="s">
        <v>11</v>
      </c>
      <c r="D188" s="38" t="s">
        <v>192</v>
      </c>
      <c r="E188" s="105"/>
    </row>
    <row r="189" spans="1:5" ht="15.75">
      <c r="A189" s="34" t="s">
        <v>14</v>
      </c>
      <c r="B189" s="38" t="s">
        <v>193</v>
      </c>
      <c r="C189" s="37" t="s">
        <v>11</v>
      </c>
      <c r="D189" s="38" t="s">
        <v>193</v>
      </c>
      <c r="E189" s="105"/>
    </row>
    <row r="190" spans="1:5" ht="15.75">
      <c r="A190" s="186" t="s">
        <v>15</v>
      </c>
      <c r="B190" s="186" t="s">
        <v>194</v>
      </c>
      <c r="C190" s="37" t="s">
        <v>11</v>
      </c>
      <c r="D190" s="38" t="s">
        <v>195</v>
      </c>
      <c r="E190" s="105"/>
    </row>
    <row r="191" spans="1:5" ht="15.75">
      <c r="A191" s="186"/>
      <c r="B191" s="186"/>
      <c r="C191" s="38"/>
      <c r="D191" s="38" t="s">
        <v>196</v>
      </c>
      <c r="E191" s="105"/>
    </row>
    <row r="192" spans="1:5" ht="15.75">
      <c r="A192" s="34" t="s">
        <v>26</v>
      </c>
      <c r="B192" s="38" t="s">
        <v>197</v>
      </c>
      <c r="C192" s="37" t="s">
        <v>11</v>
      </c>
      <c r="D192" s="38" t="s">
        <v>197</v>
      </c>
      <c r="E192" s="105"/>
    </row>
    <row r="193" spans="1:5" ht="15.75">
      <c r="A193" s="34" t="s">
        <v>27</v>
      </c>
      <c r="B193" s="38" t="s">
        <v>198</v>
      </c>
      <c r="C193" s="37" t="s">
        <v>63</v>
      </c>
      <c r="D193" s="38" t="s">
        <v>198</v>
      </c>
      <c r="E193" s="105"/>
    </row>
    <row r="194" spans="1:5" ht="31.5">
      <c r="A194" s="186" t="s">
        <v>28</v>
      </c>
      <c r="B194" s="186" t="s">
        <v>199</v>
      </c>
      <c r="C194" s="188" t="s">
        <v>11</v>
      </c>
      <c r="D194" s="38" t="s">
        <v>200</v>
      </c>
      <c r="E194" s="105"/>
    </row>
    <row r="195" spans="1:5" ht="32.25" thickBot="1">
      <c r="A195" s="187"/>
      <c r="B195" s="187"/>
      <c r="C195" s="189"/>
      <c r="D195" s="43" t="s">
        <v>201</v>
      </c>
      <c r="E195" s="96"/>
    </row>
    <row r="196" spans="1:5" ht="15.75">
      <c r="A196" s="79"/>
      <c r="B196" s="41"/>
      <c r="C196" s="41"/>
      <c r="D196" s="41"/>
      <c r="E196" s="121"/>
    </row>
    <row r="197" spans="1:5" ht="13.5">
      <c r="A197" s="192" t="s">
        <v>203</v>
      </c>
      <c r="B197" s="193"/>
      <c r="C197" s="193"/>
      <c r="D197" s="193"/>
      <c r="E197" s="193"/>
    </row>
    <row r="198" spans="1:5" ht="12.75">
      <c r="A198" s="194" t="s">
        <v>202</v>
      </c>
      <c r="B198" s="195"/>
      <c r="C198" s="195"/>
      <c r="D198" s="195"/>
      <c r="E198" s="195"/>
    </row>
  </sheetData>
  <sheetProtection/>
  <mergeCells count="88">
    <mergeCell ref="A197:E197"/>
    <mergeCell ref="A198:E198"/>
    <mergeCell ref="A181:E181"/>
    <mergeCell ref="A187:E187"/>
    <mergeCell ref="A190:A191"/>
    <mergeCell ref="B190:B191"/>
    <mergeCell ref="A194:A195"/>
    <mergeCell ref="B194:B195"/>
    <mergeCell ref="C194:C195"/>
    <mergeCell ref="A165:E165"/>
    <mergeCell ref="A171:E171"/>
    <mergeCell ref="A174:A175"/>
    <mergeCell ref="B174:B175"/>
    <mergeCell ref="A178:A179"/>
    <mergeCell ref="B178:B179"/>
    <mergeCell ref="C178:C179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52:E52"/>
    <mergeCell ref="A58:E58"/>
    <mergeCell ref="A61:A62"/>
    <mergeCell ref="B61:B62"/>
    <mergeCell ref="A65:A66"/>
    <mergeCell ref="B65:B66"/>
    <mergeCell ref="C65:C66"/>
    <mergeCell ref="A36:E36"/>
    <mergeCell ref="A42:E42"/>
    <mergeCell ref="A45:A46"/>
    <mergeCell ref="B45:B46"/>
    <mergeCell ref="A49:A50"/>
    <mergeCell ref="B49:B50"/>
    <mergeCell ref="C49:C50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2018-03-28T13:45:17Z</dcterms:modified>
  <cp:category/>
  <cp:version/>
  <cp:contentType/>
  <cp:contentStatus/>
</cp:coreProperties>
</file>